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74.70\技術監理nas共有\技術監理センターＨＤＤ\01_総合評価方式\■総合評価方式実施（保管用）\R６様式\4　R6　技術資料（HP掲載）（調整中）\R060401様式1～5（済）\"/>
    </mc:Choice>
  </mc:AlternateContent>
  <xr:revisionPtr revIDLastSave="0" documentId="13_ncr:1_{7F2ECE6D-0025-4A05-9AE4-C28B9A37E888}" xr6:coauthVersionLast="36" xr6:coauthVersionMax="36" xr10:uidLastSave="{00000000-0000-0000-0000-000000000000}"/>
  <bookViews>
    <workbookView xWindow="0" yWindow="0" windowWidth="20490" windowHeight="7950" xr2:uid="{00000000-000D-0000-FFFF-FFFF00000000}"/>
  </bookViews>
  <sheets>
    <sheet name="様式１" sheetId="1" r:id="rId1"/>
    <sheet name="記載上の留意点" sheetId="2" r:id="rId2"/>
  </sheets>
  <definedNames>
    <definedName name="_xlnm.Print_Area" localSheetId="1">記載上の留意点!$A$1:$B$15</definedName>
    <definedName name="_xlnm.Print_Area" localSheetId="0">様式１!$A$1:$F$34</definedName>
  </definedNames>
  <calcPr calcId="191029"/>
</workbook>
</file>

<file path=xl/calcChain.xml><?xml version="1.0" encoding="utf-8"?>
<calcChain xmlns="http://schemas.openxmlformats.org/spreadsheetml/2006/main">
  <c r="F11" i="1" l="1"/>
  <c r="F19" i="1" l="1"/>
  <c r="F17" i="1" l="1"/>
  <c r="F13" i="1" l="1"/>
  <c r="F16" i="1" l="1"/>
  <c r="F18" i="1"/>
  <c r="F14" i="1"/>
  <c r="F15" i="1"/>
  <c r="F12" i="1"/>
  <c r="C9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技術監理センター</author>
    <author>komatsu</author>
  </authors>
  <commentList>
    <comment ref="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所在地、商号又は名称
及び代表者職氏名を
記入してください</t>
        </r>
      </text>
    </comment>
    <comment ref="C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  <comment ref="C1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成績点を直接入力
してください</t>
        </r>
      </text>
    </comment>
  </commentList>
</comments>
</file>

<file path=xl/sharedStrings.xml><?xml version="1.0" encoding="utf-8"?>
<sst xmlns="http://schemas.openxmlformats.org/spreadsheetml/2006/main" count="101" uniqueCount="92">
  <si>
    <t>評価項目</t>
  </si>
  <si>
    <t>申請内容</t>
  </si>
  <si>
    <t>優良工事表彰</t>
  </si>
  <si>
    <t>価格以外の評価点申請書</t>
    <rPh sb="0" eb="2">
      <t>カカク</t>
    </rPh>
    <rPh sb="2" eb="4">
      <t>イガイ</t>
    </rPh>
    <rPh sb="8" eb="10">
      <t>シンセイ</t>
    </rPh>
    <phoneticPr fontId="1"/>
  </si>
  <si>
    <t>技術提案</t>
    <rPh sb="0" eb="2">
      <t>ギジュツ</t>
    </rPh>
    <rPh sb="2" eb="4">
      <t>テイアン</t>
    </rPh>
    <phoneticPr fontId="1"/>
  </si>
  <si>
    <t>継続教育(ＣＰＤ)</t>
    <rPh sb="0" eb="2">
      <t>ケイゾク</t>
    </rPh>
    <rPh sb="2" eb="4">
      <t>キョウイク</t>
    </rPh>
    <phoneticPr fontId="1"/>
  </si>
  <si>
    <t>評価点</t>
    <rPh sb="0" eb="1">
      <t>ヒョウ</t>
    </rPh>
    <rPh sb="1" eb="2">
      <t>カ</t>
    </rPh>
    <phoneticPr fontId="1"/>
  </si>
  <si>
    <t>なし</t>
    <phoneticPr fontId="1"/>
  </si>
  <si>
    <t>指名停止</t>
    <rPh sb="0" eb="2">
      <t>シメイ</t>
    </rPh>
    <rPh sb="2" eb="4">
      <t>テイシ</t>
    </rPh>
    <phoneticPr fontId="1"/>
  </si>
  <si>
    <t>取得なし</t>
    <rPh sb="0" eb="2">
      <t>シュトク</t>
    </rPh>
    <phoneticPr fontId="1"/>
  </si>
  <si>
    <t>(注１）</t>
    <rPh sb="1" eb="2">
      <t>チュウ</t>
    </rPh>
    <phoneticPr fontId="1"/>
  </si>
  <si>
    <t>(注３）</t>
    <rPh sb="1" eb="2">
      <t>チュウ</t>
    </rPh>
    <phoneticPr fontId="1"/>
  </si>
  <si>
    <t>(注４）</t>
    <rPh sb="1" eb="2">
      <t>チュウ</t>
    </rPh>
    <phoneticPr fontId="1"/>
  </si>
  <si>
    <t>(注５）</t>
    <rPh sb="1" eb="2">
      <t>チュウ</t>
    </rPh>
    <phoneticPr fontId="1"/>
  </si>
  <si>
    <t>(注６）</t>
    <rPh sb="1" eb="2">
      <t>チュウ</t>
    </rPh>
    <phoneticPr fontId="1"/>
  </si>
  <si>
    <t>(注７）</t>
    <rPh sb="1" eb="2">
      <t>チュウ</t>
    </rPh>
    <phoneticPr fontId="1"/>
  </si>
  <si>
    <t>(注８）</t>
    <rPh sb="1" eb="2">
      <t>チュウ</t>
    </rPh>
    <phoneticPr fontId="1"/>
  </si>
  <si>
    <t>(注９）</t>
    <rPh sb="1" eb="2">
      <t>チュウ</t>
    </rPh>
    <phoneticPr fontId="1"/>
  </si>
  <si>
    <t>(注１０）</t>
    <rPh sb="1" eb="2">
      <t>チュウ</t>
    </rPh>
    <phoneticPr fontId="1"/>
  </si>
  <si>
    <t>落札候補者となった場合に提出する資料</t>
    <phoneticPr fontId="1"/>
  </si>
  <si>
    <t>入札参加申請書と同時に提出する資料（施工提案型）</t>
    <phoneticPr fontId="1"/>
  </si>
  <si>
    <t>記載にあたっては、小松市建設工事総合評価方式実施要領の別表１「総合評価方式における評価値算定基準」を参照すること。</t>
    <rPh sb="0" eb="2">
      <t>キサイ</t>
    </rPh>
    <rPh sb="9" eb="12">
      <t>コマツシ</t>
    </rPh>
    <rPh sb="12" eb="14">
      <t>ケンセツ</t>
    </rPh>
    <rPh sb="14" eb="16">
      <t>コウジ</t>
    </rPh>
    <rPh sb="16" eb="18">
      <t>ソウゴウ</t>
    </rPh>
    <rPh sb="18" eb="20">
      <t>ヒョウカ</t>
    </rPh>
    <rPh sb="20" eb="22">
      <t>ホウシキ</t>
    </rPh>
    <rPh sb="22" eb="24">
      <t>ジッシ</t>
    </rPh>
    <rPh sb="24" eb="26">
      <t>ヨウリョウ</t>
    </rPh>
    <rPh sb="27" eb="28">
      <t>ベツ</t>
    </rPh>
    <rPh sb="28" eb="29">
      <t>ヒョウ</t>
    </rPh>
    <rPh sb="31" eb="33">
      <t>ソウゴウ</t>
    </rPh>
    <rPh sb="33" eb="35">
      <t>ヒョウカ</t>
    </rPh>
    <rPh sb="35" eb="37">
      <t>ホウシキ</t>
    </rPh>
    <rPh sb="41" eb="43">
      <t>ヒョウカ</t>
    </rPh>
    <rPh sb="43" eb="44">
      <t>チ</t>
    </rPh>
    <rPh sb="44" eb="46">
      <t>サンテイ</t>
    </rPh>
    <rPh sb="46" eb="48">
      <t>キジュン</t>
    </rPh>
    <rPh sb="50" eb="52">
      <t>サンショウ</t>
    </rPh>
    <phoneticPr fontId="1"/>
  </si>
  <si>
    <t>(注１）</t>
    <rPh sb="1" eb="2">
      <t>チュウイ</t>
    </rPh>
    <phoneticPr fontId="1"/>
  </si>
  <si>
    <t>(注２）</t>
    <rPh sb="1" eb="2">
      <t>チュウイ</t>
    </rPh>
    <phoneticPr fontId="1"/>
  </si>
  <si>
    <t>(注３）</t>
    <rPh sb="1" eb="2">
      <t>チュウイ</t>
    </rPh>
    <phoneticPr fontId="1"/>
  </si>
  <si>
    <t>(注４）</t>
    <rPh sb="1" eb="2">
      <t>チュウイ</t>
    </rPh>
    <phoneticPr fontId="1"/>
  </si>
  <si>
    <t>(注５）</t>
    <rPh sb="1" eb="2">
      <t>チュウイ</t>
    </rPh>
    <phoneticPr fontId="1"/>
  </si>
  <si>
    <t>(注６）</t>
    <rPh sb="1" eb="2">
      <t>チュウイ</t>
    </rPh>
    <phoneticPr fontId="1"/>
  </si>
  <si>
    <t>(注７）</t>
    <rPh sb="1" eb="2">
      <t>チュウイ</t>
    </rPh>
    <phoneticPr fontId="1"/>
  </si>
  <si>
    <t>(注８）</t>
    <rPh sb="1" eb="2">
      <t>チュウイ</t>
    </rPh>
    <phoneticPr fontId="1"/>
  </si>
  <si>
    <t>(注９）</t>
    <rPh sb="1" eb="2">
      <t>チュウイ</t>
    </rPh>
    <phoneticPr fontId="1"/>
  </si>
  <si>
    <t>(注１０）</t>
    <rPh sb="1" eb="2">
      <t>チュウイ</t>
    </rPh>
    <phoneticPr fontId="1"/>
  </si>
  <si>
    <t>価格以外の評価点申請書　＜記載上の留意点＞</t>
    <rPh sb="0" eb="2">
      <t>カカク</t>
    </rPh>
    <rPh sb="2" eb="4">
      <t>イガイ</t>
    </rPh>
    <rPh sb="8" eb="10">
      <t>シンセイ</t>
    </rPh>
    <rPh sb="13" eb="15">
      <t>キサイ</t>
    </rPh>
    <rPh sb="15" eb="16">
      <t>ジョウ</t>
    </rPh>
    <rPh sb="17" eb="19">
      <t>リュウイ</t>
    </rPh>
    <rPh sb="19" eb="20">
      <t>テン</t>
    </rPh>
    <phoneticPr fontId="1"/>
  </si>
  <si>
    <t>合計</t>
    <rPh sb="0" eb="2">
      <t>ゴウケイ</t>
    </rPh>
    <phoneticPr fontId="1"/>
  </si>
  <si>
    <t>様式５：簡易な施工計画書</t>
    <phoneticPr fontId="1"/>
  </si>
  <si>
    <t>様式３：企業の技術力等調書</t>
    <rPh sb="11" eb="13">
      <t>チョウショ</t>
    </rPh>
    <phoneticPr fontId="1"/>
  </si>
  <si>
    <t>様式４：配置予定技術者の技術力調書</t>
    <rPh sb="12" eb="15">
      <t>ギジュツリョク</t>
    </rPh>
    <rPh sb="15" eb="17">
      <t>チョウショ</t>
    </rPh>
    <phoneticPr fontId="1"/>
  </si>
  <si>
    <t>＊入力しないでください</t>
    <rPh sb="1" eb="3">
      <t>ニュウリョク</t>
    </rPh>
    <phoneticPr fontId="1"/>
  </si>
  <si>
    <t>様式１</t>
    <rPh sb="0" eb="2">
      <t>ヨウシキ</t>
    </rPh>
    <phoneticPr fontId="1"/>
  </si>
  <si>
    <t>※</t>
    <phoneticPr fontId="1"/>
  </si>
  <si>
    <t>※</t>
    <phoneticPr fontId="1"/>
  </si>
  <si>
    <t>すべての項目について記入すること。ただし、評価点欄には記入しないこと。</t>
    <rPh sb="4" eb="6">
      <t>コウモク</t>
    </rPh>
    <rPh sb="10" eb="12">
      <t>キニュウ</t>
    </rPh>
    <rPh sb="21" eb="22">
      <t>ヒョウ</t>
    </rPh>
    <rPh sb="22" eb="23">
      <t>カ</t>
    </rPh>
    <rPh sb="27" eb="29">
      <t>キニュウ</t>
    </rPh>
    <phoneticPr fontId="1"/>
  </si>
  <si>
    <t>文書注意1回</t>
    <rPh sb="0" eb="2">
      <t>ブンショ</t>
    </rPh>
    <rPh sb="2" eb="4">
      <t>チュウイ</t>
    </rPh>
    <rPh sb="5" eb="6">
      <t>カイ</t>
    </rPh>
    <phoneticPr fontId="1"/>
  </si>
  <si>
    <t>文書注意2回以上</t>
    <rPh sb="0" eb="2">
      <t>ブンショ</t>
    </rPh>
    <rPh sb="2" eb="4">
      <t>チュウイ</t>
    </rPh>
    <rPh sb="5" eb="6">
      <t>カイ</t>
    </rPh>
    <rPh sb="6" eb="8">
      <t>イジョウ</t>
    </rPh>
    <phoneticPr fontId="1"/>
  </si>
  <si>
    <t>自動的に表示される。（入力不可）</t>
    <rPh sb="0" eb="3">
      <t>ジドウテキ</t>
    </rPh>
    <rPh sb="4" eb="6">
      <t>ヒョウジ</t>
    </rPh>
    <rPh sb="11" eb="13">
      <t>ニュウリョク</t>
    </rPh>
    <rPh sb="13" eb="15">
      <t>フカ</t>
    </rPh>
    <phoneticPr fontId="1"/>
  </si>
  <si>
    <t>ＩＳＯ等認証状況</t>
    <rPh sb="3" eb="4">
      <t>ナド</t>
    </rPh>
    <phoneticPr fontId="1"/>
  </si>
  <si>
    <t>あり</t>
    <phoneticPr fontId="1"/>
  </si>
  <si>
    <t>なし</t>
    <phoneticPr fontId="1"/>
  </si>
  <si>
    <t>なし</t>
    <phoneticPr fontId="1"/>
  </si>
  <si>
    <t>実績なし</t>
    <rPh sb="0" eb="2">
      <t>ジッセキ</t>
    </rPh>
    <phoneticPr fontId="1"/>
  </si>
  <si>
    <t>「14001又はｴｺｱｸｼｮﾝ21」、「9001」の両規格</t>
    <rPh sb="6" eb="7">
      <t>マタ</t>
    </rPh>
    <rPh sb="26" eb="27">
      <t>リョウ</t>
    </rPh>
    <rPh sb="27" eb="29">
      <t>キカク</t>
    </rPh>
    <phoneticPr fontId="1"/>
  </si>
  <si>
    <t>9001､14001､ｴｺｱｸｼｮﾝ21のうち１規格</t>
    <rPh sb="24" eb="26">
      <t>キカク</t>
    </rPh>
    <phoneticPr fontId="1"/>
  </si>
  <si>
    <t xml:space="preserve"> 　配置予定技術者氏名</t>
    <rPh sb="2" eb="4">
      <t>ハイチ</t>
    </rPh>
    <rPh sb="4" eb="6">
      <t>ヨテイ</t>
    </rPh>
    <rPh sb="6" eb="8">
      <t>ギジュツ</t>
    </rPh>
    <rPh sb="8" eb="9">
      <t>シャ</t>
    </rPh>
    <rPh sb="9" eb="11">
      <t>シメイ</t>
    </rPh>
    <phoneticPr fontId="1"/>
  </si>
  <si>
    <t xml:space="preserve"> 　工　事　名</t>
    <phoneticPr fontId="1"/>
  </si>
  <si>
    <t xml:space="preserve"> 　工 事 場 所</t>
    <rPh sb="6" eb="7">
      <t>バ</t>
    </rPh>
    <rPh sb="8" eb="9">
      <t>ショ</t>
    </rPh>
    <phoneticPr fontId="1"/>
  </si>
  <si>
    <t>　 総合評価方式のタイプ</t>
    <rPh sb="2" eb="4">
      <t>ソウゴウ</t>
    </rPh>
    <rPh sb="4" eb="6">
      <t>ヒョウカ</t>
    </rPh>
    <rPh sb="6" eb="8">
      <t>ホウシキ</t>
    </rPh>
    <phoneticPr fontId="1"/>
  </si>
  <si>
    <t>事故、契約違反及び不誠実な行為は、「なし」、「文書注意」、「指名停止」の別を選択する。</t>
    <rPh sb="0" eb="2">
      <t>ジコ</t>
    </rPh>
    <rPh sb="3" eb="5">
      <t>ケイヤク</t>
    </rPh>
    <rPh sb="5" eb="7">
      <t>イハン</t>
    </rPh>
    <rPh sb="7" eb="8">
      <t>オヨ</t>
    </rPh>
    <rPh sb="9" eb="12">
      <t>フセイジツ</t>
    </rPh>
    <rPh sb="13" eb="15">
      <t>コウイ</t>
    </rPh>
    <rPh sb="23" eb="25">
      <t>ブンショ</t>
    </rPh>
    <rPh sb="25" eb="27">
      <t>チュウイ</t>
    </rPh>
    <rPh sb="30" eb="32">
      <t>シメイ</t>
    </rPh>
    <rPh sb="32" eb="34">
      <t>テイシ</t>
    </rPh>
    <rPh sb="38" eb="40">
      <t>センタク</t>
    </rPh>
    <phoneticPr fontId="1"/>
  </si>
  <si>
    <t>ＩＳＯ等認証状況は、ＩＳＯ規格等（ＩＳＯ９００１、ＩＳＯ１４００１、エコアクション２１）の取得状況から選択する。</t>
    <rPh sb="3" eb="4">
      <t>ナド</t>
    </rPh>
    <rPh sb="13" eb="15">
      <t>キカク</t>
    </rPh>
    <rPh sb="15" eb="16">
      <t>ナド</t>
    </rPh>
    <rPh sb="45" eb="47">
      <t>シュトク</t>
    </rPh>
    <rPh sb="47" eb="49">
      <t>ジョウキョウ</t>
    </rPh>
    <rPh sb="51" eb="53">
      <t>センタク</t>
    </rPh>
    <phoneticPr fontId="1"/>
  </si>
  <si>
    <t>配置予定技術者の資格は、該当する資格（一級国家資格又は同等以上の資格）の「あり」、「なし」を選択する。</t>
    <rPh sb="46" eb="48">
      <t>センタク</t>
    </rPh>
    <phoneticPr fontId="1"/>
  </si>
  <si>
    <t>ボランティア活動　　　　の実績</t>
    <rPh sb="6" eb="8">
      <t>カツドウ</t>
    </rPh>
    <rPh sb="13" eb="15">
      <t>ジッセキ</t>
    </rPh>
    <phoneticPr fontId="1"/>
  </si>
  <si>
    <t>※工事名、工事場所、会社名、配置予定技術者氏名及び各評価基準・型式ごとに該当する申請内容欄
　　のみ記載してください。　申請内容欄は、記載上の留意点をよく読んで間違いのないように願います。
※書式等は変更せずに、このまま名前を付けて保存し提出してください。(EXCEL形式）　　　　　　　　　　　　　　　　　　　</t>
    <rPh sb="1" eb="3">
      <t>コウジ</t>
    </rPh>
    <rPh sb="3" eb="4">
      <t>メイ</t>
    </rPh>
    <rPh sb="5" eb="7">
      <t>コウジ</t>
    </rPh>
    <rPh sb="7" eb="9">
      <t>バショ</t>
    </rPh>
    <rPh sb="10" eb="13">
      <t>カイシャメイ</t>
    </rPh>
    <rPh sb="14" eb="16">
      <t>ハイチ</t>
    </rPh>
    <rPh sb="16" eb="18">
      <t>ヨテイ</t>
    </rPh>
    <rPh sb="18" eb="21">
      <t>ギジュツシャ</t>
    </rPh>
    <rPh sb="21" eb="23">
      <t>シメイ</t>
    </rPh>
    <rPh sb="23" eb="24">
      <t>オヨ</t>
    </rPh>
    <rPh sb="25" eb="26">
      <t>カク</t>
    </rPh>
    <rPh sb="26" eb="28">
      <t>ヒョウカ</t>
    </rPh>
    <rPh sb="28" eb="30">
      <t>キジュン</t>
    </rPh>
    <rPh sb="31" eb="33">
      <t>ケイシキ</t>
    </rPh>
    <rPh sb="36" eb="38">
      <t>ガイトウ</t>
    </rPh>
    <rPh sb="40" eb="42">
      <t>シンセイ</t>
    </rPh>
    <rPh sb="42" eb="44">
      <t>ナイヨウ</t>
    </rPh>
    <rPh sb="44" eb="45">
      <t>ラン</t>
    </rPh>
    <rPh sb="50" eb="52">
      <t>キサイ</t>
    </rPh>
    <rPh sb="60" eb="62">
      <t>シンセイ</t>
    </rPh>
    <rPh sb="62" eb="64">
      <t>ナイヨウ</t>
    </rPh>
    <rPh sb="64" eb="65">
      <t>ラン</t>
    </rPh>
    <rPh sb="67" eb="69">
      <t>キサイ</t>
    </rPh>
    <rPh sb="69" eb="70">
      <t>ジョウ</t>
    </rPh>
    <rPh sb="71" eb="73">
      <t>リュウイ</t>
    </rPh>
    <rPh sb="73" eb="74">
      <t>テン</t>
    </rPh>
    <rPh sb="77" eb="78">
      <t>ヨ</t>
    </rPh>
    <rPh sb="80" eb="82">
      <t>マチガ</t>
    </rPh>
    <rPh sb="89" eb="90">
      <t>ネガ</t>
    </rPh>
    <rPh sb="96" eb="98">
      <t>ショシキ</t>
    </rPh>
    <rPh sb="98" eb="99">
      <t>トウ</t>
    </rPh>
    <rPh sb="100" eb="102">
      <t>ヘンコウ</t>
    </rPh>
    <rPh sb="110" eb="112">
      <t>ナマエ</t>
    </rPh>
    <rPh sb="113" eb="114">
      <t>ツ</t>
    </rPh>
    <rPh sb="116" eb="118">
      <t>ホゾン</t>
    </rPh>
    <rPh sb="119" eb="121">
      <t>テイシュツ</t>
    </rPh>
    <rPh sb="134" eb="136">
      <t>ケイシキ</t>
    </rPh>
    <phoneticPr fontId="1"/>
  </si>
  <si>
    <t>企業の実績</t>
    <rPh sb="0" eb="2">
      <t>キギョウ</t>
    </rPh>
    <rPh sb="3" eb="5">
      <t>ジッセキ</t>
    </rPh>
    <phoneticPr fontId="1"/>
  </si>
  <si>
    <t>評価基準Ｂ</t>
    <rPh sb="0" eb="2">
      <t>ヒョウカ</t>
    </rPh>
    <rPh sb="2" eb="4">
      <t>キジュン</t>
    </rPh>
    <phoneticPr fontId="1"/>
  </si>
  <si>
    <t>総合評価方式のタイプは、技術資料作成要領により「施工提案型」か「施工実績型」かを選択する。
また、工事成績評定点は数字を直接入力し、それ以外の項目はプルダウンリストから選択すること。</t>
    <rPh sb="0" eb="2">
      <t>ソウゴウ</t>
    </rPh>
    <rPh sb="2" eb="4">
      <t>ヒョウカ</t>
    </rPh>
    <rPh sb="4" eb="6">
      <t>ホウシキ</t>
    </rPh>
    <rPh sb="12" eb="14">
      <t>ギジュツ</t>
    </rPh>
    <rPh sb="14" eb="16">
      <t>シリョウ</t>
    </rPh>
    <rPh sb="16" eb="18">
      <t>サクセイ</t>
    </rPh>
    <rPh sb="18" eb="20">
      <t>ヨウリョウ</t>
    </rPh>
    <rPh sb="24" eb="26">
      <t>セコウ</t>
    </rPh>
    <rPh sb="26" eb="28">
      <t>テイアン</t>
    </rPh>
    <rPh sb="28" eb="29">
      <t>ガタ</t>
    </rPh>
    <rPh sb="32" eb="34">
      <t>セコウ</t>
    </rPh>
    <rPh sb="34" eb="36">
      <t>ジッセキ</t>
    </rPh>
    <rPh sb="36" eb="37">
      <t>ガタ</t>
    </rPh>
    <rPh sb="40" eb="42">
      <t>センタク</t>
    </rPh>
    <rPh sb="49" eb="51">
      <t>コウジ</t>
    </rPh>
    <rPh sb="51" eb="53">
      <t>セイセキ</t>
    </rPh>
    <rPh sb="53" eb="55">
      <t>ヒョウテイ</t>
    </rPh>
    <rPh sb="55" eb="56">
      <t>テン</t>
    </rPh>
    <rPh sb="57" eb="59">
      <t>スウジ</t>
    </rPh>
    <rPh sb="60" eb="62">
      <t>チョクセツ</t>
    </rPh>
    <rPh sb="62" eb="64">
      <t>ニュウリョク</t>
    </rPh>
    <rPh sb="68" eb="70">
      <t>イガイ</t>
    </rPh>
    <rPh sb="71" eb="73">
      <t>コウモク</t>
    </rPh>
    <rPh sb="84" eb="86">
      <t>センタク</t>
    </rPh>
    <phoneticPr fontId="1"/>
  </si>
  <si>
    <t>配置予定技術者
の資格</t>
    <phoneticPr fontId="1"/>
  </si>
  <si>
    <t>配置予定技術者
の実績</t>
    <phoneticPr fontId="1"/>
  </si>
  <si>
    <t>営業所の所在地</t>
    <rPh sb="0" eb="3">
      <t>エイギョウショ</t>
    </rPh>
    <rPh sb="4" eb="7">
      <t>ショザイチ</t>
    </rPh>
    <phoneticPr fontId="1"/>
  </si>
  <si>
    <r>
      <t>配置予定技術者の実績は、該当する同種工事の成績評定点を記入する。</t>
    </r>
    <r>
      <rPr>
        <b/>
        <sz val="10.5"/>
        <rFont val="ＭＳ 明朝"/>
        <family val="1"/>
        <charset val="128"/>
      </rPr>
      <t>【直接入力】</t>
    </r>
    <rPh sb="0" eb="2">
      <t>ハイチ</t>
    </rPh>
    <rPh sb="2" eb="4">
      <t>ヨテイ</t>
    </rPh>
    <rPh sb="4" eb="7">
      <t>ギジュツシャ</t>
    </rPh>
    <rPh sb="8" eb="10">
      <t>ジッセキ</t>
    </rPh>
    <rPh sb="12" eb="14">
      <t>ガイトウ</t>
    </rPh>
    <rPh sb="16" eb="18">
      <t>ドウシュ</t>
    </rPh>
    <rPh sb="18" eb="20">
      <t>コウジ</t>
    </rPh>
    <rPh sb="21" eb="23">
      <t>セイセキ</t>
    </rPh>
    <rPh sb="23" eb="25">
      <t>ヒョウテイ</t>
    </rPh>
    <rPh sb="25" eb="26">
      <t>テン</t>
    </rPh>
    <rPh sb="27" eb="29">
      <t>キニュウ</t>
    </rPh>
    <phoneticPr fontId="1"/>
  </si>
  <si>
    <t>事故、契約違反
及び不誠実な行為</t>
    <rPh sb="0" eb="2">
      <t>ジコ</t>
    </rPh>
    <rPh sb="3" eb="5">
      <t>ケイヤク</t>
    </rPh>
    <rPh sb="5" eb="7">
      <t>イハン</t>
    </rPh>
    <rPh sb="8" eb="9">
      <t>オヨ</t>
    </rPh>
    <rPh sb="10" eb="13">
      <t>フセイジツ</t>
    </rPh>
    <rPh sb="14" eb="16">
      <t>コウイ</t>
    </rPh>
    <phoneticPr fontId="1"/>
  </si>
  <si>
    <t>国、知事、市長</t>
    <rPh sb="0" eb="1">
      <t>クニ</t>
    </rPh>
    <rPh sb="2" eb="4">
      <t>チジ</t>
    </rPh>
    <rPh sb="5" eb="7">
      <t>シチョウ</t>
    </rPh>
    <phoneticPr fontId="1"/>
  </si>
  <si>
    <t>県所長</t>
    <rPh sb="0" eb="1">
      <t>ケン</t>
    </rPh>
    <rPh sb="1" eb="3">
      <t>ショチョウ</t>
    </rPh>
    <phoneticPr fontId="1"/>
  </si>
  <si>
    <t>県部長</t>
    <rPh sb="0" eb="1">
      <t>ケン</t>
    </rPh>
    <rPh sb="1" eb="3">
      <t>ブチョウ</t>
    </rPh>
    <phoneticPr fontId="1"/>
  </si>
  <si>
    <r>
      <t>企業の実績は、該当する同種工事の成績評定点を記入する。</t>
    </r>
    <r>
      <rPr>
        <b/>
        <sz val="10.5"/>
        <rFont val="ＭＳ 明朝"/>
        <family val="1"/>
        <charset val="128"/>
      </rPr>
      <t>【直接入力】</t>
    </r>
    <rPh sb="0" eb="2">
      <t>キギョウ</t>
    </rPh>
    <rPh sb="3" eb="5">
      <t>ジッセキ</t>
    </rPh>
    <rPh sb="7" eb="9">
      <t>ガイトウ</t>
    </rPh>
    <rPh sb="11" eb="13">
      <t>ドウシュ</t>
    </rPh>
    <rPh sb="13" eb="15">
      <t>コウジ</t>
    </rPh>
    <rPh sb="16" eb="18">
      <t>セイセキ</t>
    </rPh>
    <rPh sb="18" eb="20">
      <t>ヒョウテイ</t>
    </rPh>
    <rPh sb="20" eb="21">
      <t>テン</t>
    </rPh>
    <rPh sb="22" eb="24">
      <t>キニュウ</t>
    </rPh>
    <phoneticPr fontId="1"/>
  </si>
  <si>
    <t>なし</t>
    <phoneticPr fontId="1"/>
  </si>
  <si>
    <t>建設技術、人材育成、環境共生</t>
    <phoneticPr fontId="1"/>
  </si>
  <si>
    <t>県部長＋建設技術等</t>
    <rPh sb="0" eb="1">
      <t>ケン</t>
    </rPh>
    <rPh sb="1" eb="3">
      <t>ブチョウ</t>
    </rPh>
    <rPh sb="4" eb="6">
      <t>ケンセツ</t>
    </rPh>
    <rPh sb="6" eb="8">
      <t>ギジュツ</t>
    </rPh>
    <rPh sb="8" eb="9">
      <t>トウ</t>
    </rPh>
    <phoneticPr fontId="1"/>
  </si>
  <si>
    <t>県所長＋建設技術等</t>
    <rPh sb="0" eb="1">
      <t>ケン</t>
    </rPh>
    <rPh sb="1" eb="3">
      <t>ショチョウ</t>
    </rPh>
    <rPh sb="4" eb="6">
      <t>ケンセツ</t>
    </rPh>
    <rPh sb="6" eb="8">
      <t>ギジュツ</t>
    </rPh>
    <rPh sb="8" eb="9">
      <t>トウ</t>
    </rPh>
    <phoneticPr fontId="1"/>
  </si>
  <si>
    <t>優良工事表彰は、「国、知事、市長」、「県部長」、「県所長」、「建設技術提案、人材育成貢献、環境共生貢献」、「なし」の別を選択する。</t>
    <rPh sb="9" eb="10">
      <t>クニ</t>
    </rPh>
    <rPh sb="11" eb="13">
      <t>チジ</t>
    </rPh>
    <rPh sb="14" eb="16">
      <t>シチョウ</t>
    </rPh>
    <rPh sb="19" eb="20">
      <t>ケン</t>
    </rPh>
    <rPh sb="20" eb="22">
      <t>ブチョウ</t>
    </rPh>
    <rPh sb="60" eb="62">
      <t>センタク</t>
    </rPh>
    <phoneticPr fontId="1"/>
  </si>
  <si>
    <t>(注２）</t>
    <rPh sb="1" eb="2">
      <t>チュウ</t>
    </rPh>
    <phoneticPr fontId="1"/>
  </si>
  <si>
    <t>（ＪＶの場合は、企業体名および代表者名を必ず記入すること）</t>
    <rPh sb="4" eb="6">
      <t>バアイ</t>
    </rPh>
    <rPh sb="8" eb="11">
      <t>キギョウタイ</t>
    </rPh>
    <rPh sb="11" eb="12">
      <t>メイ</t>
    </rPh>
    <rPh sb="15" eb="18">
      <t>ダイヒョウシャ</t>
    </rPh>
    <rPh sb="18" eb="19">
      <t>メイ</t>
    </rPh>
    <rPh sb="20" eb="21">
      <t>カナラ</t>
    </rPh>
    <rPh sb="22" eb="24">
      <t>キニュウ</t>
    </rPh>
    <phoneticPr fontId="1"/>
  </si>
  <si>
    <t>　 所在地
 　商号又は名称
　 代表者職氏名　</t>
    <rPh sb="2" eb="5">
      <t>ショザイチ</t>
    </rPh>
    <rPh sb="8" eb="10">
      <t>ショウゴウ</t>
    </rPh>
    <rPh sb="10" eb="11">
      <t>マタ</t>
    </rPh>
    <rPh sb="12" eb="14">
      <t>メイショウ</t>
    </rPh>
    <rPh sb="17" eb="20">
      <t>ダイヒョウシャ</t>
    </rPh>
    <rPh sb="20" eb="21">
      <t>ショク</t>
    </rPh>
    <rPh sb="21" eb="23">
      <t>シメイ</t>
    </rPh>
    <phoneticPr fontId="1"/>
  </si>
  <si>
    <t>推奨単位以上の取得あり</t>
    <rPh sb="0" eb="2">
      <t>スイショウ</t>
    </rPh>
    <rPh sb="2" eb="4">
      <t>タンイ</t>
    </rPh>
    <rPh sb="4" eb="6">
      <t>イジョウ</t>
    </rPh>
    <rPh sb="7" eb="9">
      <t>シュトク</t>
    </rPh>
    <phoneticPr fontId="1"/>
  </si>
  <si>
    <t>推奨単位の1/2以上推奨単位未満の取得あり</t>
    <rPh sb="0" eb="2">
      <t>スイショウ</t>
    </rPh>
    <rPh sb="2" eb="4">
      <t>タンイ</t>
    </rPh>
    <rPh sb="8" eb="10">
      <t>イジョウ</t>
    </rPh>
    <rPh sb="10" eb="12">
      <t>スイショウ</t>
    </rPh>
    <rPh sb="12" eb="14">
      <t>タンイ</t>
    </rPh>
    <rPh sb="14" eb="16">
      <t>ミマン</t>
    </rPh>
    <rPh sb="17" eb="19">
      <t>シュトク</t>
    </rPh>
    <phoneticPr fontId="1"/>
  </si>
  <si>
    <t>実績あり（２回以上）</t>
    <rPh sb="0" eb="2">
      <t>ジッセキ</t>
    </rPh>
    <rPh sb="6" eb="7">
      <t>カイ</t>
    </rPh>
    <rPh sb="7" eb="9">
      <t>イジョウ</t>
    </rPh>
    <phoneticPr fontId="1"/>
  </si>
  <si>
    <t>ボランティア活動の実績は、「実績あり（２回以上）」、「実績なし」を選択する。</t>
    <rPh sb="6" eb="8">
      <t>カツドウ</t>
    </rPh>
    <rPh sb="9" eb="11">
      <t>ジッセキ</t>
    </rPh>
    <rPh sb="14" eb="16">
      <t>ジッセキ</t>
    </rPh>
    <rPh sb="27" eb="29">
      <t>ジッセキ</t>
    </rPh>
    <rPh sb="33" eb="35">
      <t>センタク</t>
    </rPh>
    <phoneticPr fontId="1"/>
  </si>
  <si>
    <t>継続教育（ＣＰＤ）は、「推奨単位以上の取得あり」、「推奨単位の1/2以上推奨単位未満の取得あり」、「取得なし」を選択する。</t>
    <rPh sb="0" eb="2">
      <t>ケイゾク</t>
    </rPh>
    <rPh sb="2" eb="4">
      <t>キョウイク</t>
    </rPh>
    <rPh sb="12" eb="14">
      <t>スイショウ</t>
    </rPh>
    <rPh sb="14" eb="16">
      <t>タンイ</t>
    </rPh>
    <rPh sb="16" eb="18">
      <t>イジョウ</t>
    </rPh>
    <rPh sb="19" eb="21">
      <t>シュトク</t>
    </rPh>
    <rPh sb="26" eb="28">
      <t>スイショウ</t>
    </rPh>
    <rPh sb="28" eb="30">
      <t>タンイ</t>
    </rPh>
    <rPh sb="34" eb="36">
      <t>イジョウ</t>
    </rPh>
    <rPh sb="36" eb="38">
      <t>スイショウ</t>
    </rPh>
    <rPh sb="38" eb="40">
      <t>タンイ</t>
    </rPh>
    <rPh sb="40" eb="42">
      <t>ミマン</t>
    </rPh>
    <rPh sb="43" eb="45">
      <t>シュトク</t>
    </rPh>
    <rPh sb="50" eb="52">
      <t>シュトク</t>
    </rPh>
    <rPh sb="56" eb="58">
      <t>センタク</t>
    </rPh>
    <phoneticPr fontId="1"/>
  </si>
  <si>
    <t>営業所の所在地は、営業所等の所在地について選択する。</t>
    <rPh sb="0" eb="3">
      <t>エイギョウショ</t>
    </rPh>
    <rPh sb="4" eb="6">
      <t>ショザイ</t>
    </rPh>
    <rPh sb="6" eb="7">
      <t>チ</t>
    </rPh>
    <rPh sb="9" eb="12">
      <t>エイギョウショ</t>
    </rPh>
    <rPh sb="12" eb="13">
      <t>トウ</t>
    </rPh>
    <rPh sb="14" eb="17">
      <t>ショザイチ</t>
    </rPh>
    <rPh sb="21" eb="23">
      <t>センタク</t>
    </rPh>
    <phoneticPr fontId="1"/>
  </si>
  <si>
    <t>市内本店</t>
    <rPh sb="0" eb="2">
      <t>シナイ</t>
    </rPh>
    <rPh sb="2" eb="4">
      <t>ホンテン</t>
    </rPh>
    <phoneticPr fontId="1"/>
  </si>
  <si>
    <t>市内本店、及び
ＪＶ構成員が市内本店</t>
    <rPh sb="0" eb="2">
      <t>シナイ</t>
    </rPh>
    <rPh sb="2" eb="4">
      <t>ホンテン</t>
    </rPh>
    <rPh sb="5" eb="6">
      <t>オヨ</t>
    </rPh>
    <rPh sb="10" eb="13">
      <t>コウセイイン</t>
    </rPh>
    <phoneticPr fontId="1"/>
  </si>
  <si>
    <t>市内営業所、及び
ＪＶ構成員が市内本店</t>
    <rPh sb="0" eb="2">
      <t>シナイ</t>
    </rPh>
    <rPh sb="2" eb="5">
      <t>エイギョウショ</t>
    </rPh>
    <rPh sb="6" eb="7">
      <t>オヨ</t>
    </rPh>
    <rPh sb="11" eb="14">
      <t>コウセイイン</t>
    </rPh>
    <phoneticPr fontId="1"/>
  </si>
  <si>
    <t>市内営業所</t>
    <rPh sb="0" eb="2">
      <t>シナイ</t>
    </rPh>
    <rPh sb="2" eb="5">
      <t>エイギョウショ</t>
    </rPh>
    <phoneticPr fontId="1"/>
  </si>
  <si>
    <t>ＪＶ構成員が市内本店</t>
    <rPh sb="2" eb="5">
      <t>コウセイイン</t>
    </rPh>
    <rPh sb="6" eb="8">
      <t>シナイ</t>
    </rPh>
    <rPh sb="8" eb="10">
      <t>ホンテン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</si>
</sst>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_ 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Century"/>
      <family val="1"/>
    </font>
    <font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i/>
      <sz val="10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i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.5"/>
      <name val="ＭＳ 明朝"/>
      <family val="1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wrapText="1"/>
    </xf>
    <xf numFmtId="177" fontId="11" fillId="3" borderId="3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177" fontId="12" fillId="3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178" fontId="2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  <protection locked="0"/>
    </xf>
    <xf numFmtId="0" fontId="19" fillId="0" borderId="6" xfId="0" applyFont="1" applyBorder="1" applyAlignment="1" applyProtection="1">
      <alignment horizontal="left" vertical="center" wrapText="1" indent="1"/>
      <protection locked="0"/>
    </xf>
    <xf numFmtId="0" fontId="19" fillId="0" borderId="7" xfId="0" applyFont="1" applyBorder="1" applyAlignment="1" applyProtection="1">
      <alignment horizontal="left" vertical="center" wrapText="1" indent="1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24" fillId="0" borderId="1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left" vertical="center" indent="1"/>
    </xf>
    <xf numFmtId="0" fontId="2" fillId="6" borderId="7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A$2" lockText="1" noThreeD="1"/>
</file>

<file path=xl/ctrlProps/ctrlProp2.xml><?xml version="1.0" encoding="utf-8"?>
<formControlPr xmlns="http://schemas.microsoft.com/office/spreadsheetml/2009/9/main" objectType="Radio" firstButton="1" fmlaLink="$AA$7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6</xdr:row>
      <xdr:rowOff>190500</xdr:rowOff>
    </xdr:from>
    <xdr:to>
      <xdr:col>4</xdr:col>
      <xdr:colOff>866775</xdr:colOff>
      <xdr:row>6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09900" y="2809875"/>
          <a:ext cx="17145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*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該当するタイプをチェックする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</xdr:row>
          <xdr:rowOff>171450</xdr:rowOff>
        </xdr:from>
        <xdr:to>
          <xdr:col>7</xdr:col>
          <xdr:colOff>657225</xdr:colOff>
          <xdr:row>2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6</xdr:row>
          <xdr:rowOff>38100</xdr:rowOff>
        </xdr:from>
        <xdr:to>
          <xdr:col>2</xdr:col>
          <xdr:colOff>1695450</xdr:colOff>
          <xdr:row>6</xdr:row>
          <xdr:rowOff>247650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施工提案型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</xdr:row>
          <xdr:rowOff>19050</xdr:rowOff>
        </xdr:from>
        <xdr:to>
          <xdr:col>4</xdr:col>
          <xdr:colOff>1476375</xdr:colOff>
          <xdr:row>6</xdr:row>
          <xdr:rowOff>257175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施工実績型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2"/>
  <sheetViews>
    <sheetView showGridLines="0" tabSelected="1" view="pageBreakPreview" zoomScale="90" zoomScaleNormal="100" zoomScaleSheetLayoutView="90" workbookViewId="0">
      <pane xSplit="9" topLeftCell="Y1" activePane="topRight" state="frozen"/>
      <selection pane="topRight" activeCell="C3" sqref="C3:F3"/>
    </sheetView>
  </sheetViews>
  <sheetFormatPr defaultRowHeight="13.5"/>
  <cols>
    <col min="1" max="1" width="3.625" customWidth="1"/>
    <col min="2" max="2" width="19.25" customWidth="1"/>
    <col min="3" max="3" width="23.75" customWidth="1"/>
    <col min="4" max="4" width="7.625" customWidth="1"/>
    <col min="5" max="5" width="22.75" customWidth="1"/>
    <col min="6" max="6" width="15.75" customWidth="1"/>
    <col min="27" max="27" width="11.125" style="3" hidden="1" customWidth="1"/>
    <col min="28" max="30" width="9" style="3" hidden="1" customWidth="1"/>
    <col min="31" max="32" width="9" style="2" hidden="1" customWidth="1"/>
    <col min="33" max="33" width="9" hidden="1" customWidth="1"/>
  </cols>
  <sheetData>
    <row r="1" spans="1:33" ht="20.25" customHeight="1">
      <c r="A1" s="22" t="s">
        <v>38</v>
      </c>
      <c r="B1" s="22"/>
      <c r="F1" s="28" t="s">
        <v>62</v>
      </c>
    </row>
    <row r="2" spans="1:33" ht="30.75" customHeight="1">
      <c r="A2" s="35" t="s">
        <v>3</v>
      </c>
      <c r="B2" s="35"/>
      <c r="C2" s="35"/>
      <c r="D2" s="35"/>
      <c r="E2" s="35"/>
      <c r="F2" s="35"/>
      <c r="H2" s="21"/>
      <c r="AA2" s="20" t="b">
        <v>0</v>
      </c>
    </row>
    <row r="3" spans="1:33" ht="35.450000000000003" customHeight="1">
      <c r="A3" s="51" t="s">
        <v>53</v>
      </c>
      <c r="B3" s="52"/>
      <c r="C3" s="43"/>
      <c r="D3" s="44"/>
      <c r="E3" s="44"/>
      <c r="F3" s="45"/>
      <c r="H3" s="19" t="s">
        <v>37</v>
      </c>
    </row>
    <row r="4" spans="1:33" ht="35.450000000000003" customHeight="1">
      <c r="A4" s="51" t="s">
        <v>54</v>
      </c>
      <c r="B4" s="52"/>
      <c r="C4" s="46"/>
      <c r="D4" s="46"/>
      <c r="E4" s="46"/>
      <c r="F4" s="46"/>
    </row>
    <row r="5" spans="1:33" ht="42" customHeight="1">
      <c r="A5" s="53" t="s">
        <v>80</v>
      </c>
      <c r="B5" s="54"/>
      <c r="C5" s="47" t="s">
        <v>79</v>
      </c>
      <c r="D5" s="47"/>
      <c r="E5" s="47"/>
      <c r="F5" s="47"/>
    </row>
    <row r="6" spans="1:33" ht="35.450000000000003" customHeight="1">
      <c r="A6" s="51" t="s">
        <v>52</v>
      </c>
      <c r="B6" s="52"/>
      <c r="C6" s="46"/>
      <c r="D6" s="46"/>
      <c r="E6" s="46"/>
      <c r="F6" s="46"/>
    </row>
    <row r="7" spans="1:33" ht="35.450000000000003" customHeight="1">
      <c r="A7" s="55" t="s">
        <v>55</v>
      </c>
      <c r="B7" s="56"/>
      <c r="C7" s="48"/>
      <c r="D7" s="49"/>
      <c r="E7" s="49"/>
      <c r="F7" s="50"/>
      <c r="AA7" s="20"/>
    </row>
    <row r="8" spans="1:33" ht="30" customHeight="1">
      <c r="A8" s="38" t="s">
        <v>0</v>
      </c>
      <c r="B8" s="40"/>
      <c r="C8" s="38" t="s">
        <v>1</v>
      </c>
      <c r="D8" s="40"/>
      <c r="E8" s="25" t="s">
        <v>20</v>
      </c>
      <c r="F8" s="5" t="s">
        <v>6</v>
      </c>
    </row>
    <row r="9" spans="1:33" ht="30" customHeight="1">
      <c r="A9" s="57" t="s">
        <v>4</v>
      </c>
      <c r="B9" s="58"/>
      <c r="C9" s="26" t="str">
        <f>IF(AA7=1,"施工計画",IF(AA7=2,"－",""))</f>
        <v/>
      </c>
      <c r="D9" s="4" t="s">
        <v>10</v>
      </c>
      <c r="E9" s="14" t="s">
        <v>34</v>
      </c>
      <c r="F9" s="18"/>
    </row>
    <row r="10" spans="1:33" ht="30" customHeight="1">
      <c r="A10" s="38"/>
      <c r="B10" s="39"/>
      <c r="C10" s="39"/>
      <c r="D10" s="40"/>
      <c r="E10" s="13" t="s">
        <v>19</v>
      </c>
      <c r="F10" s="6"/>
    </row>
    <row r="11" spans="1:33" ht="30" customHeight="1">
      <c r="A11" s="57" t="s">
        <v>61</v>
      </c>
      <c r="B11" s="58"/>
      <c r="C11" s="16"/>
      <c r="D11" s="4" t="s">
        <v>78</v>
      </c>
      <c r="E11" s="12" t="s">
        <v>35</v>
      </c>
      <c r="F11" s="7" t="str">
        <f>IF(C11="","",IF(C11=0,0,IF(C11&gt;=85,2.5,IF(AND(C11&gt;80,C11&lt;85),ROUND(2+(C11-80)/10,1),ROUND(2*(C11-65)/15,1)))))</f>
        <v/>
      </c>
      <c r="AD11" s="2"/>
      <c r="AF11"/>
    </row>
    <row r="12" spans="1:33" ht="30" customHeight="1">
      <c r="A12" s="57" t="s">
        <v>68</v>
      </c>
      <c r="B12" s="58"/>
      <c r="C12" s="15"/>
      <c r="D12" s="4" t="s">
        <v>11</v>
      </c>
      <c r="E12" s="12" t="s">
        <v>35</v>
      </c>
      <c r="F12" s="7" t="str">
        <f>IF(C12=AA12,0,IF(C12=AB12,-1,IF(C12=AC12,-2,IF(C12=AD12,-2,""))))</f>
        <v/>
      </c>
      <c r="AA12" s="3" t="s">
        <v>7</v>
      </c>
      <c r="AB12" s="3" t="s">
        <v>42</v>
      </c>
      <c r="AC12" s="3" t="s">
        <v>43</v>
      </c>
      <c r="AD12" s="3" t="s">
        <v>8</v>
      </c>
    </row>
    <row r="13" spans="1:33" ht="30" customHeight="1">
      <c r="A13" s="57" t="s">
        <v>2</v>
      </c>
      <c r="B13" s="58"/>
      <c r="C13" s="15"/>
      <c r="D13" s="4" t="s">
        <v>12</v>
      </c>
      <c r="E13" s="12" t="s">
        <v>35</v>
      </c>
      <c r="F13" s="29" t="str">
        <f>IF(C13=AA13,1,IF(C13=AB13,0.75,IF(C13=AC13,0.5,IF(C13=AD13,0.5,IF(C13=AE13,1,IF(C13=AF13,1,IF(C13=AG13,0,"")))))))</f>
        <v/>
      </c>
      <c r="AA13" s="3" t="s">
        <v>69</v>
      </c>
      <c r="AB13" s="3" t="s">
        <v>71</v>
      </c>
      <c r="AC13" s="3" t="s">
        <v>70</v>
      </c>
      <c r="AD13" s="27" t="s">
        <v>74</v>
      </c>
      <c r="AE13" s="30" t="s">
        <v>75</v>
      </c>
      <c r="AF13" s="30" t="s">
        <v>76</v>
      </c>
      <c r="AG13" s="2" t="s">
        <v>73</v>
      </c>
    </row>
    <row r="14" spans="1:33" ht="30" customHeight="1">
      <c r="A14" s="57" t="s">
        <v>45</v>
      </c>
      <c r="B14" s="58"/>
      <c r="C14" s="15"/>
      <c r="D14" s="4" t="s">
        <v>13</v>
      </c>
      <c r="E14" s="12" t="s">
        <v>35</v>
      </c>
      <c r="F14" s="7" t="str">
        <f>IF(C14=AA14,1,IF(C14=AB14,0.5,IF(C14=AC14,0,"")))</f>
        <v/>
      </c>
      <c r="AA14" s="27" t="s">
        <v>50</v>
      </c>
      <c r="AB14" s="27" t="s">
        <v>51</v>
      </c>
      <c r="AC14" s="27" t="s">
        <v>48</v>
      </c>
      <c r="AF14"/>
    </row>
    <row r="15" spans="1:33" ht="30" customHeight="1">
      <c r="A15" s="57" t="s">
        <v>64</v>
      </c>
      <c r="B15" s="58"/>
      <c r="C15" s="17"/>
      <c r="D15" s="4" t="s">
        <v>14</v>
      </c>
      <c r="E15" s="12" t="s">
        <v>36</v>
      </c>
      <c r="F15" s="7" t="str">
        <f>IF(C15=AA15,1,IF(C15=AB15,0,""))</f>
        <v/>
      </c>
      <c r="AA15" s="3" t="s">
        <v>46</v>
      </c>
      <c r="AB15" s="3" t="s">
        <v>47</v>
      </c>
      <c r="AD15" s="2"/>
      <c r="AF15"/>
    </row>
    <row r="16" spans="1:33" ht="30" customHeight="1">
      <c r="A16" s="57" t="s">
        <v>65</v>
      </c>
      <c r="B16" s="58"/>
      <c r="C16" s="16"/>
      <c r="D16" s="4" t="s">
        <v>15</v>
      </c>
      <c r="E16" s="12" t="s">
        <v>36</v>
      </c>
      <c r="F16" s="7" t="str">
        <f>IF(C16="","",IF(C16=0,0,IF(C16&gt;80,1,ROUND(1*(C16-65)/15,1))))</f>
        <v/>
      </c>
      <c r="AA16"/>
      <c r="AB16"/>
      <c r="AC16"/>
      <c r="AD16"/>
      <c r="AE16"/>
      <c r="AF16"/>
    </row>
    <row r="17" spans="1:32" ht="30" customHeight="1">
      <c r="A17" s="57" t="s">
        <v>5</v>
      </c>
      <c r="B17" s="58"/>
      <c r="C17" s="15"/>
      <c r="D17" s="4" t="s">
        <v>16</v>
      </c>
      <c r="E17" s="12" t="s">
        <v>36</v>
      </c>
      <c r="F17" s="29" t="str">
        <f>IF(C17=AA17,0.5,IF(C17=AB17,0.25,IF(C17=AC17,0,"")))</f>
        <v/>
      </c>
      <c r="AA17" s="3" t="s">
        <v>81</v>
      </c>
      <c r="AB17" s="3" t="s">
        <v>82</v>
      </c>
      <c r="AC17" s="3" t="s">
        <v>9</v>
      </c>
    </row>
    <row r="18" spans="1:32" ht="30" customHeight="1">
      <c r="A18" s="57" t="s">
        <v>59</v>
      </c>
      <c r="B18" s="58"/>
      <c r="C18" s="15"/>
      <c r="D18" s="4" t="s">
        <v>17</v>
      </c>
      <c r="E18" s="12" t="s">
        <v>35</v>
      </c>
      <c r="F18" s="7" t="str">
        <f>IF(C18=AA18,0.5,IF(C18=AB18,0,""))</f>
        <v/>
      </c>
      <c r="AA18" s="3" t="s">
        <v>83</v>
      </c>
      <c r="AB18" s="3" t="s">
        <v>49</v>
      </c>
      <c r="AD18" s="2"/>
      <c r="AF18"/>
    </row>
    <row r="19" spans="1:32" s="33" customFormat="1" ht="39.950000000000003" customHeight="1">
      <c r="A19" s="57" t="s">
        <v>66</v>
      </c>
      <c r="B19" s="58"/>
      <c r="C19" s="15"/>
      <c r="D19" s="31" t="s">
        <v>18</v>
      </c>
      <c r="E19" s="12" t="s">
        <v>35</v>
      </c>
      <c r="F19" s="32" t="str">
        <f>IF(C19=AB19,2,IF(C19=AA19,2.5,IF(C19=AC19,1.5,IF(C19=AD19,1,IF(C19=AE19,0.5,IF(C19=AF19,0,""))))))</f>
        <v/>
      </c>
      <c r="AA19" s="34" t="s">
        <v>88</v>
      </c>
      <c r="AB19" s="3" t="s">
        <v>87</v>
      </c>
      <c r="AC19" s="34" t="s">
        <v>89</v>
      </c>
      <c r="AD19" s="27" t="s">
        <v>90</v>
      </c>
      <c r="AE19" s="27" t="s">
        <v>91</v>
      </c>
      <c r="AF19" s="3" t="s">
        <v>7</v>
      </c>
    </row>
    <row r="20" spans="1:32" ht="30" customHeight="1">
      <c r="A20" s="10"/>
      <c r="B20" s="10"/>
      <c r="C20" s="10"/>
      <c r="D20" s="10"/>
      <c r="E20" s="11" t="s">
        <v>33</v>
      </c>
      <c r="F20" s="7" t="str">
        <f>IF(AA2=TRUE,SUM(F9:F19),"")</f>
        <v/>
      </c>
    </row>
    <row r="21" spans="1:32" ht="7.5" customHeight="1">
      <c r="A21" s="1"/>
      <c r="B21" s="1"/>
      <c r="C21" s="1"/>
      <c r="D21" s="1"/>
      <c r="E21" s="41"/>
      <c r="F21" s="42"/>
    </row>
    <row r="22" spans="1:32" ht="57" customHeight="1">
      <c r="A22" s="36" t="s">
        <v>60</v>
      </c>
      <c r="B22" s="36"/>
      <c r="C22" s="37"/>
      <c r="D22" s="37"/>
      <c r="E22" s="37"/>
      <c r="F22" s="37"/>
      <c r="AA22" s="34"/>
    </row>
  </sheetData>
  <sheetProtection algorithmName="SHA-512" hashValue="x5RaW/sa7Liy8yoYHx8o7wSsC+7xBBDgrhSt6SuGQJmu/J+IkZu3rki2F0c2d4gnDSW5ozSAk6H6VlyOfNDAWA==" saltValue="3P656vVpAU9giINwBlV6zw==" spinCount="100000" sheet="1" objects="1" scenarios="1"/>
  <mergeCells count="26">
    <mergeCell ref="A19:B19"/>
    <mergeCell ref="C8:D8"/>
    <mergeCell ref="A11:B11"/>
    <mergeCell ref="A12:B12"/>
    <mergeCell ref="A13:B13"/>
    <mergeCell ref="A18:B18"/>
    <mergeCell ref="A17:B17"/>
    <mergeCell ref="A16:B16"/>
    <mergeCell ref="A15:B15"/>
    <mergeCell ref="A14:B14"/>
    <mergeCell ref="A2:F2"/>
    <mergeCell ref="A22:F22"/>
    <mergeCell ref="A10:D10"/>
    <mergeCell ref="E21:F21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8:B8"/>
    <mergeCell ref="A9:B9"/>
  </mergeCells>
  <phoneticPr fontId="1"/>
  <dataValidations xWindow="318" yWindow="173" count="8">
    <dataValidation type="list" allowBlank="1" showInputMessage="1" showErrorMessage="1" sqref="C12" xr:uid="{00000000-0002-0000-0000-000000000000}">
      <formula1>$AA$12:$AD$12</formula1>
    </dataValidation>
    <dataValidation type="list" allowBlank="1" showInputMessage="1" showErrorMessage="1" sqref="C17" xr:uid="{00000000-0002-0000-0000-000001000000}">
      <formula1>$AA$17:$AC$17</formula1>
    </dataValidation>
    <dataValidation imeMode="on" allowBlank="1" showInputMessage="1" showErrorMessage="1" sqref="C3:F6" xr:uid="{00000000-0002-0000-0000-000002000000}"/>
    <dataValidation type="list" allowBlank="1" showInputMessage="1" showErrorMessage="1" sqref="C14" xr:uid="{00000000-0002-0000-0000-000003000000}">
      <formula1>$AA$14:$AC$14</formula1>
    </dataValidation>
    <dataValidation type="list" allowBlank="1" showInputMessage="1" showErrorMessage="1" sqref="C15" xr:uid="{00000000-0002-0000-0000-000004000000}">
      <formula1>$AA$15:$AB$15</formula1>
    </dataValidation>
    <dataValidation type="list" allowBlank="1" showInputMessage="1" showErrorMessage="1" sqref="C18" xr:uid="{00000000-0002-0000-0000-000005000000}">
      <formula1>$AA$18:$AB$18</formula1>
    </dataValidation>
    <dataValidation type="list" allowBlank="1" showInputMessage="1" showErrorMessage="1" sqref="C19" xr:uid="{00000000-0002-0000-0000-000006000000}">
      <formula1>$AA$19:$AF$19</formula1>
    </dataValidation>
    <dataValidation type="list" allowBlank="1" showInputMessage="1" showErrorMessage="1" sqref="C13" xr:uid="{00000000-0002-0000-0000-000007000000}">
      <formula1>$AA$13:$AG$13</formula1>
    </dataValidation>
  </dataValidations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5" orientation="portrait" verticalDpi="0" r:id="rId1"/>
  <headerFooter alignWithMargins="0">
    <oddHeader xml:space="preserve">&amp;L&amp;"ＭＳ 明朝,標準"
</oddHeader>
  </headerFooter>
  <ignoredErrors>
    <ignoredError sqref="C9" unlockedFormula="1"/>
    <ignoredError sqref="F14 F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1</xdr:row>
                    <xdr:rowOff>171450</xdr:rowOff>
                  </from>
                  <to>
                    <xdr:col>7</xdr:col>
                    <xdr:colOff>657225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Option Button 24">
              <controlPr defaultSize="0" autoFill="0" autoLine="0" autoPict="0">
                <anchor moveWithCells="1">
                  <from>
                    <xdr:col>2</xdr:col>
                    <xdr:colOff>790575</xdr:colOff>
                    <xdr:row>6</xdr:row>
                    <xdr:rowOff>38100</xdr:rowOff>
                  </from>
                  <to>
                    <xdr:col>2</xdr:col>
                    <xdr:colOff>1695450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Option Button 25">
              <controlPr defaultSize="0" autoFill="0" autoLine="0" autoPict="0">
                <anchor moveWithCells="1">
                  <from>
                    <xdr:col>4</xdr:col>
                    <xdr:colOff>590550</xdr:colOff>
                    <xdr:row>6</xdr:row>
                    <xdr:rowOff>19050</xdr:rowOff>
                  </from>
                  <to>
                    <xdr:col>4</xdr:col>
                    <xdr:colOff>1476375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C15"/>
  <sheetViews>
    <sheetView showGridLines="0" view="pageBreakPreview" topLeftCell="A9" zoomScaleNormal="100" zoomScaleSheetLayoutView="100" workbookViewId="0">
      <pane xSplit="2" topLeftCell="C1" activePane="topRight" state="frozen"/>
      <selection pane="topRight" activeCell="B15" sqref="B15"/>
    </sheetView>
  </sheetViews>
  <sheetFormatPr defaultRowHeight="13.5"/>
  <cols>
    <col min="1" max="1" width="8.125" customWidth="1"/>
    <col min="2" max="2" width="95.625" customWidth="1"/>
    <col min="3" max="3" width="75.25" customWidth="1"/>
    <col min="24" max="27" width="13.125" style="3" customWidth="1"/>
    <col min="28" max="28" width="13.125" style="2" customWidth="1"/>
    <col min="29" max="29" width="9.625" style="2" customWidth="1"/>
  </cols>
  <sheetData>
    <row r="1" spans="1:2" ht="50.1" customHeight="1">
      <c r="A1" s="59" t="s">
        <v>32</v>
      </c>
      <c r="B1" s="59"/>
    </row>
    <row r="2" spans="1:2" ht="50.1" customHeight="1">
      <c r="A2" s="8" t="s">
        <v>39</v>
      </c>
      <c r="B2" s="23" t="s">
        <v>21</v>
      </c>
    </row>
    <row r="3" spans="1:2" ht="50.1" customHeight="1">
      <c r="A3" s="8" t="s">
        <v>39</v>
      </c>
      <c r="B3" s="23" t="s">
        <v>63</v>
      </c>
    </row>
    <row r="4" spans="1:2" ht="50.1" customHeight="1">
      <c r="A4" s="8" t="s">
        <v>40</v>
      </c>
      <c r="B4" s="23" t="s">
        <v>41</v>
      </c>
    </row>
    <row r="5" spans="1:2" ht="50.1" customHeight="1">
      <c r="A5" s="9"/>
      <c r="B5" s="24"/>
    </row>
    <row r="6" spans="1:2" ht="50.1" customHeight="1">
      <c r="A6" s="8" t="s">
        <v>22</v>
      </c>
      <c r="B6" s="24" t="s">
        <v>44</v>
      </c>
    </row>
    <row r="7" spans="1:2" ht="50.1" customHeight="1">
      <c r="A7" s="8" t="s">
        <v>23</v>
      </c>
      <c r="B7" s="24" t="s">
        <v>72</v>
      </c>
    </row>
    <row r="8" spans="1:2" ht="50.1" customHeight="1">
      <c r="A8" s="8" t="s">
        <v>24</v>
      </c>
      <c r="B8" s="24" t="s">
        <v>56</v>
      </c>
    </row>
    <row r="9" spans="1:2" ht="50.1" customHeight="1">
      <c r="A9" s="8" t="s">
        <v>25</v>
      </c>
      <c r="B9" s="24" t="s">
        <v>77</v>
      </c>
    </row>
    <row r="10" spans="1:2" ht="50.1" customHeight="1">
      <c r="A10" s="8" t="s">
        <v>26</v>
      </c>
      <c r="B10" s="24" t="s">
        <v>57</v>
      </c>
    </row>
    <row r="11" spans="1:2" ht="50.1" customHeight="1">
      <c r="A11" s="8" t="s">
        <v>27</v>
      </c>
      <c r="B11" s="24" t="s">
        <v>58</v>
      </c>
    </row>
    <row r="12" spans="1:2" ht="50.1" customHeight="1">
      <c r="A12" s="8" t="s">
        <v>28</v>
      </c>
      <c r="B12" s="24" t="s">
        <v>67</v>
      </c>
    </row>
    <row r="13" spans="1:2" ht="50.1" customHeight="1">
      <c r="A13" s="8" t="s">
        <v>29</v>
      </c>
      <c r="B13" s="24" t="s">
        <v>85</v>
      </c>
    </row>
    <row r="14" spans="1:2" ht="50.1" customHeight="1">
      <c r="A14" s="8" t="s">
        <v>30</v>
      </c>
      <c r="B14" s="24" t="s">
        <v>84</v>
      </c>
    </row>
    <row r="15" spans="1:2" ht="50.1" customHeight="1">
      <c r="A15" s="8" t="s">
        <v>31</v>
      </c>
      <c r="B15" s="24" t="s">
        <v>86</v>
      </c>
    </row>
  </sheetData>
  <mergeCells count="1">
    <mergeCell ref="A1:B1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7" fitToWidth="0" fitToHeight="0" orientation="portrait" verticalDpi="0" r:id="rId1"/>
  <headerFooter alignWithMargins="0"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記載上の留意点</vt:lpstr>
      <vt:lpstr>記載上の留意点!Print_Area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技術監理センター</cp:lastModifiedBy>
  <cp:lastPrinted>2021-03-12T10:01:03Z</cp:lastPrinted>
  <dcterms:created xsi:type="dcterms:W3CDTF">2009-02-05T05:36:49Z</dcterms:created>
  <dcterms:modified xsi:type="dcterms:W3CDTF">2024-04-01T06:58:50Z</dcterms:modified>
</cp:coreProperties>
</file>