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4_異動事由別人口動態表\"/>
    </mc:Choice>
  </mc:AlternateContent>
  <xr:revisionPtr revIDLastSave="0" documentId="13_ncr:1_{9C87BC55-1A69-42CE-8308-9F590D8BF0A6}" xr6:coauthVersionLast="47" xr6:coauthVersionMax="47" xr10:uidLastSave="{00000000-0000-0000-0000-000000000000}"/>
  <bookViews>
    <workbookView xWindow="60" yWindow="165" windowWidth="23310" windowHeight="15375" xr2:uid="{00000000-000D-0000-FFFF-FFFF00000000}"/>
  </bookViews>
  <sheets>
    <sheet name="人口動態" sheetId="15" r:id="rId1"/>
  </sheets>
  <definedNames>
    <definedName name="_xlnm.Print_Area" localSheetId="0">人口動態!$A$1:$X$35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5" l="1"/>
  <c r="S35" i="15"/>
  <c r="R35" i="15"/>
  <c r="O35" i="15"/>
  <c r="K35" i="15"/>
  <c r="J35" i="15"/>
  <c r="V35" i="15" s="1"/>
  <c r="I35" i="15"/>
  <c r="F35" i="15"/>
  <c r="T33" i="15"/>
  <c r="W33" i="15" s="1"/>
  <c r="S33" i="15"/>
  <c r="V33" i="15" s="1"/>
  <c r="R33" i="15"/>
  <c r="O33" i="15"/>
  <c r="K33" i="15"/>
  <c r="J33" i="15"/>
  <c r="L33" i="15" s="1"/>
  <c r="I33" i="15"/>
  <c r="F33" i="15"/>
  <c r="R34" i="15"/>
  <c r="O34" i="15"/>
  <c r="I34" i="15"/>
  <c r="F34" i="15"/>
  <c r="T32" i="15"/>
  <c r="S32" i="15"/>
  <c r="U32" i="15" s="1"/>
  <c r="R32" i="15"/>
  <c r="O32" i="15"/>
  <c r="K32" i="15"/>
  <c r="W32" i="15" s="1"/>
  <c r="J32" i="15"/>
  <c r="I32" i="15"/>
  <c r="F32" i="15"/>
  <c r="J31" i="15"/>
  <c r="T31" i="15"/>
  <c r="S31" i="15"/>
  <c r="U31" i="15" s="1"/>
  <c r="R31" i="15"/>
  <c r="O31" i="15"/>
  <c r="K31" i="15"/>
  <c r="W31" i="15" s="1"/>
  <c r="I31" i="15"/>
  <c r="F31" i="15"/>
  <c r="J34" i="15"/>
  <c r="K34" i="15"/>
  <c r="S34" i="15"/>
  <c r="T34" i="15"/>
  <c r="T30" i="15"/>
  <c r="S30" i="15"/>
  <c r="R30" i="15"/>
  <c r="O30" i="15"/>
  <c r="K30" i="15"/>
  <c r="J30" i="15"/>
  <c r="L30" i="15" s="1"/>
  <c r="I30" i="15"/>
  <c r="F30" i="15"/>
  <c r="I29" i="15"/>
  <c r="T29" i="15"/>
  <c r="S29" i="15"/>
  <c r="R29" i="15"/>
  <c r="O29" i="15"/>
  <c r="K29" i="15"/>
  <c r="J29" i="15"/>
  <c r="F29" i="15"/>
  <c r="W35" i="15" l="1"/>
  <c r="X35" i="15" s="1"/>
  <c r="U35" i="15"/>
  <c r="U33" i="15"/>
  <c r="X33" i="15"/>
  <c r="L35" i="15"/>
  <c r="L32" i="15"/>
  <c r="L31" i="15"/>
  <c r="V31" i="15"/>
  <c r="X31" i="15" s="1"/>
  <c r="V32" i="15"/>
  <c r="X32" i="15" s="1"/>
  <c r="W30" i="15"/>
  <c r="U34" i="15"/>
  <c r="V34" i="15"/>
  <c r="L34" i="15"/>
  <c r="W34" i="15"/>
  <c r="V30" i="15"/>
  <c r="U30" i="15"/>
  <c r="X30" i="15"/>
  <c r="U29" i="15"/>
  <c r="V29" i="15"/>
  <c r="W29" i="15"/>
  <c r="L29" i="15"/>
  <c r="X34" i="15" l="1"/>
  <c r="X29" i="15"/>
</calcChain>
</file>

<file path=xl/sharedStrings.xml><?xml version="1.0" encoding="utf-8"?>
<sst xmlns="http://schemas.openxmlformats.org/spreadsheetml/2006/main" count="116" uniqueCount="68">
  <si>
    <t>異動事由別人口動態表</t>
    <rPh sb="0" eb="2">
      <t>イドウ</t>
    </rPh>
    <rPh sb="2" eb="4">
      <t>ジユウ</t>
    </rPh>
    <rPh sb="4" eb="5">
      <t>ベツ</t>
    </rPh>
    <rPh sb="5" eb="7">
      <t>ジンコウ</t>
    </rPh>
    <rPh sb="7" eb="9">
      <t>ドウタイ</t>
    </rPh>
    <rPh sb="9" eb="10">
      <t>ヒョウ</t>
    </rPh>
    <phoneticPr fontId="1"/>
  </si>
  <si>
    <t>○</t>
    <phoneticPr fontId="1"/>
  </si>
  <si>
    <t>「出生」「死亡」「転入」「転出」の人数については、住民基本台帳によるものです。</t>
    <rPh sb="1" eb="3">
      <t>シュッセイ</t>
    </rPh>
    <rPh sb="5" eb="7">
      <t>シボウ</t>
    </rPh>
    <rPh sb="9" eb="11">
      <t>テンニュウ</t>
    </rPh>
    <rPh sb="13" eb="15">
      <t>テンシュツ</t>
    </rPh>
    <rPh sb="17" eb="19">
      <t>ニンズウ</t>
    </rPh>
    <rPh sb="25" eb="27">
      <t>ジュウミン</t>
    </rPh>
    <rPh sb="27" eb="29">
      <t>キホン</t>
    </rPh>
    <rPh sb="29" eb="31">
      <t>ダイチョウ</t>
    </rPh>
    <phoneticPr fontId="1"/>
  </si>
  <si>
    <t>（単位：　人）</t>
    <rPh sb="1" eb="3">
      <t>タンイ</t>
    </rPh>
    <rPh sb="5" eb="6">
      <t>ニン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</si>
  <si>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</si>
  <si>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</si>
  <si>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</si>
  <si>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</si>
  <si>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</si>
  <si>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</si>
  <si>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</si>
  <si>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</si>
  <si>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（2005年）</t>
  </si>
  <si>
    <t>（2006年）</t>
  </si>
  <si>
    <t>（2007年）</t>
  </si>
  <si>
    <t>（2008年）</t>
  </si>
  <si>
    <t>（2009年）</t>
  </si>
  <si>
    <t>（2010年）</t>
  </si>
  <si>
    <t>（2011年）</t>
  </si>
  <si>
    <t>1月分</t>
    <rPh sb="1" eb="2">
      <t>ガツ</t>
    </rPh>
    <rPh sb="2" eb="3">
      <t>ブン</t>
    </rPh>
    <phoneticPr fontId="1"/>
  </si>
  <si>
    <t>分</t>
    <rPh sb="0" eb="1">
      <t>ブン</t>
    </rPh>
    <phoneticPr fontId="1"/>
  </si>
  <si>
    <t>年分・月分</t>
    <rPh sb="0" eb="1">
      <t>ネン</t>
    </rPh>
    <rPh sb="1" eb="2">
      <t>ブン</t>
    </rPh>
    <rPh sb="3" eb="4">
      <t>ツキ</t>
    </rPh>
    <rPh sb="4" eb="5">
      <t>ブン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</si>
  <si>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</si>
  <si>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</si>
  <si>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</si>
  <si>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</si>
  <si>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</si>
  <si>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</si>
  <si>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</si>
  <si>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</si>
  <si>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</si>
  <si>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</si>
  <si>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総増減</t>
    <rPh sb="0" eb="1">
      <t>ソウ</t>
    </rPh>
    <rPh sb="1" eb="3">
      <t>ゾウゲン</t>
    </rPh>
    <phoneticPr fontId="1"/>
  </si>
  <si>
    <t>分</t>
    <rPh sb="0" eb="1">
      <t>フン</t>
    </rPh>
    <phoneticPr fontId="1"/>
  </si>
  <si>
    <t>（2012年）</t>
    <rPh sb="5" eb="6">
      <t>ネン</t>
    </rPh>
    <phoneticPr fontId="1"/>
  </si>
  <si>
    <t>平成25年</t>
    <rPh sb="0" eb="2">
      <t>ヘイセイ</t>
    </rPh>
    <rPh sb="4" eb="5">
      <t>ネン</t>
    </rPh>
    <phoneticPr fontId="1"/>
  </si>
  <si>
    <t>（2013年）</t>
    <rPh sb="5" eb="6">
      <t>ネン</t>
    </rPh>
    <phoneticPr fontId="1"/>
  </si>
  <si>
    <t>平成26年</t>
    <rPh sb="0" eb="2">
      <t>ヘイセイ</t>
    </rPh>
    <rPh sb="4" eb="5">
      <t>ネン</t>
    </rPh>
    <phoneticPr fontId="1"/>
  </si>
  <si>
    <t>（2014年）</t>
    <rPh sb="5" eb="6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</si>
  <si>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</si>
  <si>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</si>
  <si>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（2016年）</t>
  </si>
  <si>
    <t>（2015年）</t>
    <rPh sb="5" eb="6">
      <t>ネン</t>
    </rPh>
    <phoneticPr fontId="1"/>
  </si>
  <si>
    <t>平成29年</t>
    <rPh sb="0" eb="2">
      <t>ヘイセイ</t>
    </rPh>
    <rPh sb="4" eb="5">
      <t>ネン</t>
    </rPh>
    <phoneticPr fontId="1"/>
  </si>
  <si>
    <t>（2017年）</t>
    <phoneticPr fontId="1"/>
  </si>
  <si>
    <t>平成30年</t>
    <rPh sb="0" eb="2">
      <t>ヘイセイ</t>
    </rPh>
    <rPh sb="4" eb="5">
      <t>ネン</t>
    </rPh>
    <phoneticPr fontId="1"/>
  </si>
  <si>
    <t>（2018年）</t>
  </si>
  <si>
    <t>（2019年）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</si>
  <si>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</si>
  <si>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</si>
  <si>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（2020年）</t>
    <rPh sb="5" eb="6">
      <t>ネン</t>
    </rPh>
    <phoneticPr fontId="1"/>
  </si>
  <si>
    <t>（2021年）</t>
    <phoneticPr fontId="1"/>
  </si>
  <si>
    <t>令和３年</t>
    <phoneticPr fontId="1"/>
  </si>
  <si>
    <t>分</t>
    <phoneticPr fontId="1"/>
  </si>
  <si>
    <t>（2022年）</t>
    <phoneticPr fontId="1"/>
  </si>
  <si>
    <t>令和４年</t>
    <phoneticPr fontId="1"/>
  </si>
  <si>
    <t>（2023年）</t>
    <phoneticPr fontId="1"/>
  </si>
  <si>
    <t>令和５年</t>
    <phoneticPr fontId="1"/>
  </si>
  <si>
    <t>（2024年）</t>
    <phoneticPr fontId="1"/>
  </si>
  <si>
    <t>令和６年</t>
    <phoneticPr fontId="1"/>
  </si>
  <si>
    <t>令和７年</t>
    <rPh sb="0" eb="2">
      <t>レイワ</t>
    </rPh>
    <rPh sb="3" eb="4">
      <t>ネン</t>
    </rPh>
    <phoneticPr fontId="1"/>
  </si>
  <si>
    <t>（2025年）</t>
    <phoneticPr fontId="1"/>
  </si>
  <si>
    <t>2月分</t>
    <rPh sb="1" eb="2">
      <t>ガツ</t>
    </rPh>
    <rPh sb="2" eb="3">
      <t>ブン</t>
    </rPh>
    <phoneticPr fontId="1"/>
  </si>
  <si>
    <t>3月分</t>
    <rPh sb="1" eb="2">
      <t>ガツ</t>
    </rPh>
    <rPh sb="2" eb="3">
      <t>ブン</t>
    </rPh>
    <phoneticPr fontId="1"/>
  </si>
  <si>
    <t>4月分</t>
    <rPh sb="1" eb="2">
      <t>ガツ</t>
    </rPh>
    <rPh sb="2" eb="3">
      <t>ブン</t>
    </rPh>
    <phoneticPr fontId="1"/>
  </si>
  <si>
    <t>5月分</t>
    <rPh sb="1" eb="2">
      <t>ガツ</t>
    </rPh>
    <rPh sb="2" eb="3">
      <t>ブン</t>
    </rPh>
    <phoneticPr fontId="1"/>
  </si>
  <si>
    <t>6月分</t>
    <rPh sb="1" eb="2">
      <t>ガツ</t>
    </rPh>
    <rPh sb="2" eb="3">
      <t>ブン</t>
    </rPh>
    <phoneticPr fontId="1"/>
  </si>
  <si>
    <t>7月分</t>
    <rPh sb="1" eb="2">
      <t>ガツ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</si>
</sst>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14" xfId="0" applyBorder="1">
      <alignment vertical="center"/>
    </xf>
    <xf numFmtId="176" fontId="0" fillId="0" borderId="19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20" xfId="0" applyNumberFormat="1" applyFon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22" xfId="0" applyNumberFormat="1" applyFont="1" applyBorder="1">
      <alignment vertical="center"/>
    </xf>
    <xf numFmtId="176" fontId="0" fillId="0" borderId="2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6" fontId="0" fillId="0" borderId="27" xfId="0" applyNumberFormat="1" applyFont="1" applyBorder="1">
      <alignment vertical="center"/>
    </xf>
    <xf numFmtId="176" fontId="0" fillId="0" borderId="28" xfId="0" applyNumberFormat="1" applyFont="1" applyBorder="1">
      <alignment vertical="center"/>
    </xf>
    <xf numFmtId="176" fontId="0" fillId="0" borderId="31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32" xfId="0" applyNumberFormat="1" applyFont="1" applyBorder="1">
      <alignment vertical="center"/>
    </xf>
    <xf numFmtId="176" fontId="0" fillId="0" borderId="33" xfId="0" applyNumberFormat="1" applyFont="1" applyBorder="1">
      <alignment vertical="center"/>
    </xf>
    <xf numFmtId="176" fontId="0" fillId="0" borderId="34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8F2B-A5FA-4B98-A9EE-7E3DDF0C76B5}">
  <dimension ref="A1:Y38"/>
  <sheetViews>
    <sheetView tabSelected="1" view="pageBreakPreview" topLeftCell="A4" zoomScale="85" zoomScaleNormal="85" zoomScaleSheetLayoutView="85" workbookViewId="0">
      <pane ySplit="5" topLeftCell="A9" activePane="bottomLeft" state="frozen"/>
      <selection activeCell="A4" sqref="A4"/>
      <selection pane="bottomLeft" activeCell="A4" sqref="A4"/>
    </sheetView>
  </sheetViews>
  <sheetFormatPr defaultRowHeight="15" customHeight="1" x14ac:dyDescent="0.15"/>
  <cols>
    <col min="1" max="2" width="7.625" customWidth="1"/>
    <col min="3" max="9" width="6.625" customWidth="1"/>
    <col min="10" max="24" width="7.375" customWidth="1"/>
  </cols>
  <sheetData>
    <row r="1" spans="1:25" ht="15" customHeight="1" x14ac:dyDescent="0.15">
      <c r="A1" t="s">
        <v>0</v>
      </c>
    </row>
    <row r="3" spans="1:25" ht="15" customHeight="1" x14ac:dyDescent="0.15">
      <c r="A3" s="1" t="s">
        <v>1</v>
      </c>
      <c r="B3" t="s">
        <v>2</v>
      </c>
    </row>
    <row r="4" spans="1:25" ht="15" customHeight="1" x14ac:dyDescent="0.15">
      <c r="A4" s="1"/>
    </row>
    <row r="5" spans="1:25" ht="15" customHeight="1" x14ac:dyDescent="0.15">
      <c r="A5" t="s">
        <v>3</v>
      </c>
      <c r="E5" s="10"/>
    </row>
    <row r="6" spans="1:25" ht="15" customHeight="1" x14ac:dyDescent="0.15">
      <c r="A6" s="65" t="s">
        <v>21</v>
      </c>
      <c r="B6" s="66"/>
      <c r="C6" s="67"/>
      <c r="D6" s="74" t="s">
        <v>22</v>
      </c>
      <c r="E6" s="75"/>
      <c r="F6" s="75"/>
      <c r="G6" s="75"/>
      <c r="H6" s="75"/>
      <c r="I6" s="75"/>
      <c r="J6" s="75"/>
      <c r="K6" s="75"/>
      <c r="L6" s="76"/>
      <c r="M6" s="74" t="s">
        <v>29</v>
      </c>
      <c r="N6" s="75"/>
      <c r="O6" s="75"/>
      <c r="P6" s="75"/>
      <c r="Q6" s="75"/>
      <c r="R6" s="75"/>
      <c r="S6" s="75"/>
      <c r="T6" s="75"/>
      <c r="U6" s="77"/>
      <c r="V6" s="78" t="s">
        <v>32</v>
      </c>
      <c r="W6" s="75"/>
      <c r="X6" s="76"/>
      <c r="Y6" s="16"/>
    </row>
    <row r="7" spans="1:25" ht="15" customHeight="1" x14ac:dyDescent="0.15">
      <c r="A7" s="68"/>
      <c r="B7" s="69"/>
      <c r="C7" s="70"/>
      <c r="D7" s="79" t="s">
        <v>23</v>
      </c>
      <c r="E7" s="80"/>
      <c r="F7" s="80"/>
      <c r="G7" s="80" t="s">
        <v>27</v>
      </c>
      <c r="H7" s="80"/>
      <c r="I7" s="80"/>
      <c r="J7" s="80" t="s">
        <v>28</v>
      </c>
      <c r="K7" s="80"/>
      <c r="L7" s="81"/>
      <c r="M7" s="79" t="s">
        <v>30</v>
      </c>
      <c r="N7" s="80"/>
      <c r="O7" s="80"/>
      <c r="P7" s="80" t="s">
        <v>31</v>
      </c>
      <c r="Q7" s="80"/>
      <c r="R7" s="80"/>
      <c r="S7" s="80" t="s">
        <v>28</v>
      </c>
      <c r="T7" s="80"/>
      <c r="U7" s="82"/>
      <c r="V7" s="59" t="s">
        <v>24</v>
      </c>
      <c r="W7" s="61" t="s">
        <v>25</v>
      </c>
      <c r="X7" s="63" t="s">
        <v>26</v>
      </c>
      <c r="Y7" s="16"/>
    </row>
    <row r="8" spans="1:25" ht="15" customHeight="1" thickBot="1" x14ac:dyDescent="0.2">
      <c r="A8" s="71"/>
      <c r="B8" s="72"/>
      <c r="C8" s="73"/>
      <c r="D8" s="11" t="s">
        <v>24</v>
      </c>
      <c r="E8" s="2" t="s">
        <v>25</v>
      </c>
      <c r="F8" s="2" t="s">
        <v>26</v>
      </c>
      <c r="G8" s="2" t="s">
        <v>24</v>
      </c>
      <c r="H8" s="2" t="s">
        <v>25</v>
      </c>
      <c r="I8" s="2" t="s">
        <v>26</v>
      </c>
      <c r="J8" s="2" t="s">
        <v>24</v>
      </c>
      <c r="K8" s="2" t="s">
        <v>25</v>
      </c>
      <c r="L8" s="3" t="s">
        <v>26</v>
      </c>
      <c r="M8" s="11" t="s">
        <v>24</v>
      </c>
      <c r="N8" s="2" t="s">
        <v>25</v>
      </c>
      <c r="O8" s="2" t="s">
        <v>26</v>
      </c>
      <c r="P8" s="2" t="s">
        <v>24</v>
      </c>
      <c r="Q8" s="2" t="s">
        <v>25</v>
      </c>
      <c r="R8" s="2" t="s">
        <v>26</v>
      </c>
      <c r="S8" s="2" t="s">
        <v>24</v>
      </c>
      <c r="T8" s="2" t="s">
        <v>25</v>
      </c>
      <c r="U8" s="12" t="s">
        <v>26</v>
      </c>
      <c r="V8" s="60"/>
      <c r="W8" s="62"/>
      <c r="X8" s="64"/>
      <c r="Y8" s="16"/>
    </row>
    <row r="9" spans="1:25" ht="15" customHeight="1" thickTop="1" x14ac:dyDescent="0.15">
      <c r="A9" s="4" t="s">
        <v>4</v>
      </c>
      <c r="B9" s="5" t="s">
        <v>12</v>
      </c>
      <c r="C9" s="6" t="s">
        <v>20</v>
      </c>
      <c r="D9" s="17">
        <v>516</v>
      </c>
      <c r="E9" s="18">
        <v>460</v>
      </c>
      <c r="F9" s="18">
        <v>976</v>
      </c>
      <c r="G9" s="18">
        <v>484</v>
      </c>
      <c r="H9" s="18">
        <v>447</v>
      </c>
      <c r="I9" s="18">
        <v>931</v>
      </c>
      <c r="J9" s="18">
        <v>32</v>
      </c>
      <c r="K9" s="18">
        <v>13</v>
      </c>
      <c r="L9" s="19">
        <v>45</v>
      </c>
      <c r="M9" s="17">
        <v>1650</v>
      </c>
      <c r="N9" s="18">
        <v>1433</v>
      </c>
      <c r="O9" s="18">
        <v>3083</v>
      </c>
      <c r="P9" s="18">
        <v>1674</v>
      </c>
      <c r="Q9" s="18">
        <v>1573</v>
      </c>
      <c r="R9" s="18">
        <v>3247</v>
      </c>
      <c r="S9" s="18">
        <v>-24</v>
      </c>
      <c r="T9" s="18">
        <v>-140</v>
      </c>
      <c r="U9" s="20">
        <v>-164</v>
      </c>
      <c r="V9" s="21">
        <v>8</v>
      </c>
      <c r="W9" s="18">
        <v>-127</v>
      </c>
      <c r="X9" s="19">
        <v>-119</v>
      </c>
      <c r="Y9" s="16"/>
    </row>
    <row r="10" spans="1:25" ht="15" customHeight="1" x14ac:dyDescent="0.15">
      <c r="A10" s="4" t="s">
        <v>5</v>
      </c>
      <c r="B10" s="5" t="s">
        <v>13</v>
      </c>
      <c r="C10" s="6" t="s">
        <v>20</v>
      </c>
      <c r="D10" s="17">
        <v>510</v>
      </c>
      <c r="E10" s="18">
        <v>539</v>
      </c>
      <c r="F10" s="18">
        <v>1049</v>
      </c>
      <c r="G10" s="18">
        <v>506</v>
      </c>
      <c r="H10" s="18">
        <v>472</v>
      </c>
      <c r="I10" s="18">
        <v>978</v>
      </c>
      <c r="J10" s="18">
        <v>4</v>
      </c>
      <c r="K10" s="18">
        <v>67</v>
      </c>
      <c r="L10" s="19">
        <v>71</v>
      </c>
      <c r="M10" s="17">
        <v>1742</v>
      </c>
      <c r="N10" s="18">
        <v>1474</v>
      </c>
      <c r="O10" s="18">
        <v>3216</v>
      </c>
      <c r="P10" s="18">
        <v>1762</v>
      </c>
      <c r="Q10" s="18">
        <v>1528</v>
      </c>
      <c r="R10" s="18">
        <v>3290</v>
      </c>
      <c r="S10" s="18">
        <v>-20</v>
      </c>
      <c r="T10" s="18">
        <v>-54</v>
      </c>
      <c r="U10" s="20">
        <v>-74</v>
      </c>
      <c r="V10" s="21">
        <v>-16</v>
      </c>
      <c r="W10" s="18">
        <v>13</v>
      </c>
      <c r="X10" s="19">
        <v>-3</v>
      </c>
      <c r="Y10" s="16"/>
    </row>
    <row r="11" spans="1:25" ht="15" customHeight="1" x14ac:dyDescent="0.15">
      <c r="A11" s="4" t="s">
        <v>6</v>
      </c>
      <c r="B11" s="5" t="s">
        <v>14</v>
      </c>
      <c r="C11" s="6" t="s">
        <v>20</v>
      </c>
      <c r="D11" s="17">
        <v>498</v>
      </c>
      <c r="E11" s="18">
        <v>498</v>
      </c>
      <c r="F11" s="18">
        <v>996</v>
      </c>
      <c r="G11" s="18">
        <v>479</v>
      </c>
      <c r="H11" s="18">
        <v>472</v>
      </c>
      <c r="I11" s="18">
        <v>951</v>
      </c>
      <c r="J11" s="18">
        <v>19</v>
      </c>
      <c r="K11" s="18">
        <v>26</v>
      </c>
      <c r="L11" s="19">
        <v>45</v>
      </c>
      <c r="M11" s="17">
        <v>1555</v>
      </c>
      <c r="N11" s="18">
        <v>1380</v>
      </c>
      <c r="O11" s="18">
        <v>2935</v>
      </c>
      <c r="P11" s="18">
        <v>1801</v>
      </c>
      <c r="Q11" s="18">
        <v>1443</v>
      </c>
      <c r="R11" s="18">
        <v>3244</v>
      </c>
      <c r="S11" s="18">
        <v>-246</v>
      </c>
      <c r="T11" s="18">
        <v>-63</v>
      </c>
      <c r="U11" s="20">
        <v>-309</v>
      </c>
      <c r="V11" s="21">
        <v>-227</v>
      </c>
      <c r="W11" s="18">
        <v>-37</v>
      </c>
      <c r="X11" s="19">
        <v>-264</v>
      </c>
      <c r="Y11" s="16"/>
    </row>
    <row r="12" spans="1:25" ht="15" customHeight="1" x14ac:dyDescent="0.15">
      <c r="A12" s="4" t="s">
        <v>7</v>
      </c>
      <c r="B12" s="5" t="s">
        <v>15</v>
      </c>
      <c r="C12" s="6" t="s">
        <v>20</v>
      </c>
      <c r="D12" s="17">
        <v>505</v>
      </c>
      <c r="E12" s="18">
        <v>480</v>
      </c>
      <c r="F12" s="18">
        <v>985</v>
      </c>
      <c r="G12" s="18">
        <v>523</v>
      </c>
      <c r="H12" s="18">
        <v>466</v>
      </c>
      <c r="I12" s="18">
        <v>989</v>
      </c>
      <c r="J12" s="18">
        <v>-18</v>
      </c>
      <c r="K12" s="18">
        <v>14</v>
      </c>
      <c r="L12" s="19">
        <v>-4</v>
      </c>
      <c r="M12" s="17">
        <v>1627</v>
      </c>
      <c r="N12" s="18">
        <v>1323</v>
      </c>
      <c r="O12" s="18">
        <v>2950</v>
      </c>
      <c r="P12" s="18">
        <v>1703</v>
      </c>
      <c r="Q12" s="18">
        <v>1502</v>
      </c>
      <c r="R12" s="18">
        <v>3205</v>
      </c>
      <c r="S12" s="18">
        <v>-76</v>
      </c>
      <c r="T12" s="18">
        <v>-179</v>
      </c>
      <c r="U12" s="20">
        <v>-255</v>
      </c>
      <c r="V12" s="21">
        <v>-94</v>
      </c>
      <c r="W12" s="18">
        <v>-165</v>
      </c>
      <c r="X12" s="19">
        <v>-259</v>
      </c>
      <c r="Y12" s="16"/>
    </row>
    <row r="13" spans="1:25" ht="15" customHeight="1" x14ac:dyDescent="0.15">
      <c r="A13" s="4" t="s">
        <v>8</v>
      </c>
      <c r="B13" s="5" t="s">
        <v>16</v>
      </c>
      <c r="C13" s="6" t="s">
        <v>20</v>
      </c>
      <c r="D13" s="17">
        <v>482</v>
      </c>
      <c r="E13" s="18">
        <v>457</v>
      </c>
      <c r="F13" s="18">
        <v>939</v>
      </c>
      <c r="G13" s="18">
        <v>555</v>
      </c>
      <c r="H13" s="18">
        <v>500</v>
      </c>
      <c r="I13" s="18">
        <v>1055</v>
      </c>
      <c r="J13" s="18">
        <v>-73</v>
      </c>
      <c r="K13" s="18">
        <v>-43</v>
      </c>
      <c r="L13" s="19">
        <v>-116</v>
      </c>
      <c r="M13" s="17">
        <v>1527</v>
      </c>
      <c r="N13" s="18">
        <v>1282</v>
      </c>
      <c r="O13" s="18">
        <v>2809</v>
      </c>
      <c r="P13" s="18">
        <v>1628</v>
      </c>
      <c r="Q13" s="18">
        <v>1389</v>
      </c>
      <c r="R13" s="18">
        <v>3017</v>
      </c>
      <c r="S13" s="18">
        <v>-101</v>
      </c>
      <c r="T13" s="18">
        <v>-107</v>
      </c>
      <c r="U13" s="20">
        <v>-208</v>
      </c>
      <c r="V13" s="21">
        <v>-174</v>
      </c>
      <c r="W13" s="18">
        <v>-150</v>
      </c>
      <c r="X13" s="19">
        <v>-324</v>
      </c>
      <c r="Y13" s="16"/>
    </row>
    <row r="14" spans="1:25" ht="15" customHeight="1" x14ac:dyDescent="0.15">
      <c r="A14" s="4" t="s">
        <v>9</v>
      </c>
      <c r="B14" s="5" t="s">
        <v>17</v>
      </c>
      <c r="C14" s="6" t="s">
        <v>20</v>
      </c>
      <c r="D14" s="17">
        <v>483</v>
      </c>
      <c r="E14" s="18">
        <v>436</v>
      </c>
      <c r="F14" s="18">
        <v>919</v>
      </c>
      <c r="G14" s="18">
        <v>534</v>
      </c>
      <c r="H14" s="18">
        <v>550</v>
      </c>
      <c r="I14" s="18">
        <v>1084</v>
      </c>
      <c r="J14" s="18">
        <v>-51</v>
      </c>
      <c r="K14" s="18">
        <v>-114</v>
      </c>
      <c r="L14" s="19">
        <v>-165</v>
      </c>
      <c r="M14" s="17">
        <v>1366</v>
      </c>
      <c r="N14" s="18">
        <v>1206</v>
      </c>
      <c r="O14" s="18">
        <v>2572</v>
      </c>
      <c r="P14" s="18">
        <v>1574</v>
      </c>
      <c r="Q14" s="18">
        <v>1330</v>
      </c>
      <c r="R14" s="18">
        <v>2904</v>
      </c>
      <c r="S14" s="18">
        <v>-208</v>
      </c>
      <c r="T14" s="18">
        <v>-124</v>
      </c>
      <c r="U14" s="20">
        <v>-332</v>
      </c>
      <c r="V14" s="21">
        <v>-259</v>
      </c>
      <c r="W14" s="18">
        <v>-238</v>
      </c>
      <c r="X14" s="19">
        <v>-497</v>
      </c>
      <c r="Y14" s="16"/>
    </row>
    <row r="15" spans="1:25" ht="15" customHeight="1" x14ac:dyDescent="0.15">
      <c r="A15" s="4" t="s">
        <v>10</v>
      </c>
      <c r="B15" s="5" t="s">
        <v>18</v>
      </c>
      <c r="C15" s="6" t="s">
        <v>20</v>
      </c>
      <c r="D15" s="17">
        <v>475</v>
      </c>
      <c r="E15" s="18">
        <v>476</v>
      </c>
      <c r="F15" s="18">
        <v>951</v>
      </c>
      <c r="G15" s="18">
        <v>540</v>
      </c>
      <c r="H15" s="18">
        <v>539</v>
      </c>
      <c r="I15" s="18">
        <v>1079</v>
      </c>
      <c r="J15" s="18">
        <v>-65</v>
      </c>
      <c r="K15" s="18">
        <v>-63</v>
      </c>
      <c r="L15" s="19">
        <v>-128</v>
      </c>
      <c r="M15" s="17">
        <v>1452</v>
      </c>
      <c r="N15" s="18">
        <v>1272</v>
      </c>
      <c r="O15" s="18">
        <v>2724</v>
      </c>
      <c r="P15" s="18">
        <v>1469</v>
      </c>
      <c r="Q15" s="18">
        <v>1300</v>
      </c>
      <c r="R15" s="18">
        <v>2769</v>
      </c>
      <c r="S15" s="18">
        <v>-17</v>
      </c>
      <c r="T15" s="18">
        <v>-28</v>
      </c>
      <c r="U15" s="20">
        <v>-45</v>
      </c>
      <c r="V15" s="21">
        <v>-82</v>
      </c>
      <c r="W15" s="18">
        <v>-91</v>
      </c>
      <c r="X15" s="19">
        <v>-173</v>
      </c>
      <c r="Y15" s="16"/>
    </row>
    <row r="16" spans="1:25" ht="15" customHeight="1" x14ac:dyDescent="0.15">
      <c r="A16" s="4" t="s">
        <v>11</v>
      </c>
      <c r="B16" s="5" t="s">
        <v>34</v>
      </c>
      <c r="C16" s="6" t="s">
        <v>20</v>
      </c>
      <c r="D16" s="17">
        <v>489</v>
      </c>
      <c r="E16" s="18">
        <v>470</v>
      </c>
      <c r="F16" s="18">
        <v>959</v>
      </c>
      <c r="G16" s="18">
        <v>556</v>
      </c>
      <c r="H16" s="18">
        <v>559</v>
      </c>
      <c r="I16" s="18">
        <v>1115</v>
      </c>
      <c r="J16" s="18">
        <v>-67</v>
      </c>
      <c r="K16" s="18">
        <v>-89</v>
      </c>
      <c r="L16" s="19">
        <v>-156</v>
      </c>
      <c r="M16" s="17">
        <v>1543</v>
      </c>
      <c r="N16" s="18">
        <v>1333</v>
      </c>
      <c r="O16" s="18">
        <v>2876</v>
      </c>
      <c r="P16" s="18">
        <v>1638</v>
      </c>
      <c r="Q16" s="18">
        <v>1455</v>
      </c>
      <c r="R16" s="18">
        <v>3093</v>
      </c>
      <c r="S16" s="18">
        <v>-95</v>
      </c>
      <c r="T16" s="18">
        <v>-122</v>
      </c>
      <c r="U16" s="20">
        <v>-217</v>
      </c>
      <c r="V16" s="21">
        <v>-162</v>
      </c>
      <c r="W16" s="18">
        <v>-211</v>
      </c>
      <c r="X16" s="19">
        <v>-373</v>
      </c>
      <c r="Y16" s="16"/>
    </row>
    <row r="17" spans="1:25" ht="15" customHeight="1" x14ac:dyDescent="0.15">
      <c r="A17" s="4" t="s">
        <v>35</v>
      </c>
      <c r="B17" s="5" t="s">
        <v>36</v>
      </c>
      <c r="C17" s="6" t="s">
        <v>33</v>
      </c>
      <c r="D17" s="17">
        <v>494</v>
      </c>
      <c r="E17" s="18">
        <v>419</v>
      </c>
      <c r="F17" s="18">
        <v>913</v>
      </c>
      <c r="G17" s="18">
        <v>539</v>
      </c>
      <c r="H17" s="18">
        <v>552</v>
      </c>
      <c r="I17" s="18">
        <v>1091</v>
      </c>
      <c r="J17" s="18">
        <v>-45</v>
      </c>
      <c r="K17" s="18">
        <v>-133</v>
      </c>
      <c r="L17" s="19">
        <v>-178</v>
      </c>
      <c r="M17" s="17">
        <v>1757</v>
      </c>
      <c r="N17" s="18">
        <v>1457</v>
      </c>
      <c r="O17" s="18">
        <v>3214</v>
      </c>
      <c r="P17" s="18">
        <v>1817</v>
      </c>
      <c r="Q17" s="18">
        <v>1584</v>
      </c>
      <c r="R17" s="18">
        <v>3401</v>
      </c>
      <c r="S17" s="18">
        <v>-60</v>
      </c>
      <c r="T17" s="18">
        <v>-127</v>
      </c>
      <c r="U17" s="20">
        <v>-187</v>
      </c>
      <c r="V17" s="21">
        <v>-105</v>
      </c>
      <c r="W17" s="18">
        <v>-260</v>
      </c>
      <c r="X17" s="19">
        <v>-365</v>
      </c>
      <c r="Y17" s="16"/>
    </row>
    <row r="18" spans="1:25" ht="15" customHeight="1" x14ac:dyDescent="0.15">
      <c r="A18" s="7" t="s">
        <v>37</v>
      </c>
      <c r="B18" s="8" t="s">
        <v>38</v>
      </c>
      <c r="C18" s="9" t="s">
        <v>33</v>
      </c>
      <c r="D18" s="22">
        <v>479</v>
      </c>
      <c r="E18" s="23">
        <v>453</v>
      </c>
      <c r="F18" s="23">
        <v>932</v>
      </c>
      <c r="G18" s="23">
        <v>547</v>
      </c>
      <c r="H18" s="23">
        <v>579</v>
      </c>
      <c r="I18" s="23">
        <v>1126</v>
      </c>
      <c r="J18" s="23">
        <v>-68</v>
      </c>
      <c r="K18" s="23">
        <v>-126</v>
      </c>
      <c r="L18" s="24">
        <v>-194</v>
      </c>
      <c r="M18" s="22">
        <v>1779</v>
      </c>
      <c r="N18" s="23">
        <v>1420</v>
      </c>
      <c r="O18" s="23">
        <v>3199</v>
      </c>
      <c r="P18" s="23">
        <v>1727</v>
      </c>
      <c r="Q18" s="23">
        <v>1435</v>
      </c>
      <c r="R18" s="23">
        <v>3162</v>
      </c>
      <c r="S18" s="23">
        <v>52</v>
      </c>
      <c r="T18" s="23">
        <v>-15</v>
      </c>
      <c r="U18" s="25">
        <v>37</v>
      </c>
      <c r="V18" s="26">
        <v>-16</v>
      </c>
      <c r="W18" s="22">
        <v>-141</v>
      </c>
      <c r="X18" s="35">
        <v>-157</v>
      </c>
      <c r="Y18" s="16"/>
    </row>
    <row r="19" spans="1:25" ht="15" customHeight="1" x14ac:dyDescent="0.15">
      <c r="A19" s="4" t="s">
        <v>39</v>
      </c>
      <c r="B19" s="5" t="s">
        <v>42</v>
      </c>
      <c r="C19" s="6" t="s">
        <v>20</v>
      </c>
      <c r="D19" s="27">
        <v>480</v>
      </c>
      <c r="E19" s="28">
        <v>458</v>
      </c>
      <c r="F19" s="28">
        <v>938</v>
      </c>
      <c r="G19" s="28">
        <v>530</v>
      </c>
      <c r="H19" s="28">
        <v>540</v>
      </c>
      <c r="I19" s="28">
        <v>1070</v>
      </c>
      <c r="J19" s="28">
        <v>-50</v>
      </c>
      <c r="K19" s="28">
        <v>-82</v>
      </c>
      <c r="L19" s="29">
        <v>-132</v>
      </c>
      <c r="M19" s="28">
        <v>1883</v>
      </c>
      <c r="N19" s="28">
        <v>1483</v>
      </c>
      <c r="O19" s="28">
        <v>3366</v>
      </c>
      <c r="P19" s="28">
        <v>1889</v>
      </c>
      <c r="Q19" s="28">
        <v>1590</v>
      </c>
      <c r="R19" s="28">
        <v>3479</v>
      </c>
      <c r="S19" s="28">
        <v>-6</v>
      </c>
      <c r="T19" s="28">
        <v>-107</v>
      </c>
      <c r="U19" s="30">
        <v>-113</v>
      </c>
      <c r="V19" s="27">
        <v>-56</v>
      </c>
      <c r="W19" s="28">
        <v>-189</v>
      </c>
      <c r="X19" s="29">
        <v>-245</v>
      </c>
      <c r="Y19" s="16"/>
    </row>
    <row r="20" spans="1:25" ht="15" customHeight="1" x14ac:dyDescent="0.15">
      <c r="A20" s="7" t="s">
        <v>40</v>
      </c>
      <c r="B20" s="8" t="s">
        <v>41</v>
      </c>
      <c r="C20" s="8" t="s">
        <v>20</v>
      </c>
      <c r="D20" s="27">
        <v>455</v>
      </c>
      <c r="E20" s="31">
        <v>408</v>
      </c>
      <c r="F20" s="31">
        <v>863</v>
      </c>
      <c r="G20" s="31">
        <v>528</v>
      </c>
      <c r="H20" s="31">
        <v>518</v>
      </c>
      <c r="I20" s="31">
        <v>1046</v>
      </c>
      <c r="J20" s="31">
        <v>-73</v>
      </c>
      <c r="K20" s="31">
        <v>-110</v>
      </c>
      <c r="L20" s="33">
        <v>-183</v>
      </c>
      <c r="M20" s="27">
        <v>2156</v>
      </c>
      <c r="N20" s="31">
        <v>1619</v>
      </c>
      <c r="O20" s="31">
        <v>3775</v>
      </c>
      <c r="P20" s="31">
        <v>1961</v>
      </c>
      <c r="Q20" s="31">
        <v>1547</v>
      </c>
      <c r="R20" s="31">
        <v>3508</v>
      </c>
      <c r="S20" s="31">
        <v>195</v>
      </c>
      <c r="T20" s="31">
        <v>72</v>
      </c>
      <c r="U20" s="33">
        <v>267</v>
      </c>
      <c r="V20" s="27">
        <v>122</v>
      </c>
      <c r="W20" s="31">
        <v>-38</v>
      </c>
      <c r="X20" s="32">
        <v>84</v>
      </c>
      <c r="Y20" s="16"/>
    </row>
    <row r="21" spans="1:25" ht="15" customHeight="1" x14ac:dyDescent="0.15">
      <c r="A21" s="4" t="s">
        <v>43</v>
      </c>
      <c r="B21" s="5" t="s">
        <v>44</v>
      </c>
      <c r="C21" s="5" t="s">
        <v>20</v>
      </c>
      <c r="D21" s="36">
        <v>470</v>
      </c>
      <c r="E21" s="37">
        <v>431</v>
      </c>
      <c r="F21" s="37">
        <v>901</v>
      </c>
      <c r="G21" s="37">
        <v>532</v>
      </c>
      <c r="H21" s="37">
        <v>593</v>
      </c>
      <c r="I21" s="37">
        <v>1125</v>
      </c>
      <c r="J21" s="37">
        <v>-62</v>
      </c>
      <c r="K21" s="37">
        <v>-162</v>
      </c>
      <c r="L21" s="39">
        <v>-224</v>
      </c>
      <c r="M21" s="36">
        <v>2275</v>
      </c>
      <c r="N21" s="37">
        <v>1647</v>
      </c>
      <c r="O21" s="37">
        <v>3922</v>
      </c>
      <c r="P21" s="37">
        <v>2127</v>
      </c>
      <c r="Q21" s="37">
        <v>1642</v>
      </c>
      <c r="R21" s="37">
        <v>3769</v>
      </c>
      <c r="S21" s="37">
        <v>148</v>
      </c>
      <c r="T21" s="37">
        <v>5</v>
      </c>
      <c r="U21" s="39">
        <v>153</v>
      </c>
      <c r="V21" s="36">
        <v>86</v>
      </c>
      <c r="W21" s="37">
        <v>-157</v>
      </c>
      <c r="X21" s="38">
        <v>-71</v>
      </c>
    </row>
    <row r="22" spans="1:25" ht="15" customHeight="1" x14ac:dyDescent="0.15">
      <c r="A22" s="4" t="s">
        <v>45</v>
      </c>
      <c r="B22" s="13" t="s">
        <v>46</v>
      </c>
      <c r="C22" s="6" t="s">
        <v>20</v>
      </c>
      <c r="D22" s="36">
        <v>451</v>
      </c>
      <c r="E22" s="43">
        <v>405</v>
      </c>
      <c r="F22" s="43">
        <v>856</v>
      </c>
      <c r="G22" s="43">
        <v>560</v>
      </c>
      <c r="H22" s="43">
        <v>604</v>
      </c>
      <c r="I22" s="43">
        <v>1164</v>
      </c>
      <c r="J22" s="37">
        <v>-109</v>
      </c>
      <c r="K22" s="43">
        <v>-199</v>
      </c>
      <c r="L22" s="47">
        <v>-308</v>
      </c>
      <c r="M22" s="36">
        <v>2496</v>
      </c>
      <c r="N22" s="37">
        <v>1747</v>
      </c>
      <c r="O22" s="37">
        <v>4243</v>
      </c>
      <c r="P22" s="37">
        <v>2164</v>
      </c>
      <c r="Q22" s="37">
        <v>1641</v>
      </c>
      <c r="R22" s="37">
        <v>3805</v>
      </c>
      <c r="S22" s="37">
        <v>332</v>
      </c>
      <c r="T22" s="37">
        <v>106</v>
      </c>
      <c r="U22" s="38">
        <v>438</v>
      </c>
      <c r="V22" s="44">
        <v>223</v>
      </c>
      <c r="W22" s="43">
        <v>-93</v>
      </c>
      <c r="X22" s="38">
        <v>130</v>
      </c>
    </row>
    <row r="23" spans="1:25" ht="15" customHeight="1" x14ac:dyDescent="0.15">
      <c r="A23" s="7" t="s">
        <v>48</v>
      </c>
      <c r="B23" s="13" t="s">
        <v>47</v>
      </c>
      <c r="C23" s="6" t="s">
        <v>20</v>
      </c>
      <c r="D23" s="41">
        <v>416</v>
      </c>
      <c r="E23" s="43">
        <v>397</v>
      </c>
      <c r="F23" s="43">
        <v>813</v>
      </c>
      <c r="G23" s="37">
        <v>580</v>
      </c>
      <c r="H23" s="43">
        <v>559</v>
      </c>
      <c r="I23" s="43">
        <v>1139</v>
      </c>
      <c r="J23" s="40">
        <v>-164</v>
      </c>
      <c r="K23" s="37">
        <v>-162</v>
      </c>
      <c r="L23" s="38">
        <v>-326</v>
      </c>
      <c r="M23" s="41">
        <v>2290</v>
      </c>
      <c r="N23" s="40">
        <v>1686</v>
      </c>
      <c r="O23" s="40">
        <v>3976</v>
      </c>
      <c r="P23" s="40">
        <v>2265</v>
      </c>
      <c r="Q23" s="40">
        <v>1830</v>
      </c>
      <c r="R23" s="40">
        <v>4095</v>
      </c>
      <c r="S23" s="40">
        <v>25</v>
      </c>
      <c r="T23" s="40">
        <v>-144</v>
      </c>
      <c r="U23" s="46">
        <v>-119</v>
      </c>
      <c r="V23" s="44">
        <v>-139</v>
      </c>
      <c r="W23" s="43">
        <v>-306</v>
      </c>
      <c r="X23" s="42">
        <v>-445</v>
      </c>
    </row>
    <row r="24" spans="1:25" ht="15" customHeight="1" x14ac:dyDescent="0.15">
      <c r="A24" s="14" t="s">
        <v>49</v>
      </c>
      <c r="B24" s="13" t="s">
        <v>50</v>
      </c>
      <c r="C24" s="9" t="s">
        <v>20</v>
      </c>
      <c r="D24" s="44">
        <v>444</v>
      </c>
      <c r="E24" s="43">
        <v>398</v>
      </c>
      <c r="F24" s="43">
        <v>842</v>
      </c>
      <c r="G24" s="40">
        <v>603</v>
      </c>
      <c r="H24" s="43">
        <v>551</v>
      </c>
      <c r="I24" s="43">
        <v>1154</v>
      </c>
      <c r="J24" s="43">
        <v>-159</v>
      </c>
      <c r="K24" s="40">
        <v>-153</v>
      </c>
      <c r="L24" s="42">
        <v>-312</v>
      </c>
      <c r="M24" s="44">
        <v>2012</v>
      </c>
      <c r="N24" s="43">
        <v>1489</v>
      </c>
      <c r="O24" s="43">
        <v>3501</v>
      </c>
      <c r="P24" s="43">
        <v>2099</v>
      </c>
      <c r="Q24" s="43">
        <v>1636</v>
      </c>
      <c r="R24" s="43">
        <v>3735</v>
      </c>
      <c r="S24" s="43">
        <v>-87</v>
      </c>
      <c r="T24" s="43">
        <v>-147</v>
      </c>
      <c r="U24" s="45">
        <v>-234</v>
      </c>
      <c r="V24" s="44">
        <v>-246</v>
      </c>
      <c r="W24" s="43">
        <v>-300</v>
      </c>
      <c r="X24" s="45">
        <v>-546</v>
      </c>
    </row>
    <row r="25" spans="1:25" ht="15" customHeight="1" x14ac:dyDescent="0.15">
      <c r="A25" s="14" t="s">
        <v>52</v>
      </c>
      <c r="B25" s="13" t="s">
        <v>51</v>
      </c>
      <c r="C25" s="15" t="s">
        <v>53</v>
      </c>
      <c r="D25" s="49">
        <v>365</v>
      </c>
      <c r="E25" s="49">
        <v>385</v>
      </c>
      <c r="F25" s="49">
        <v>750</v>
      </c>
      <c r="G25" s="49">
        <v>593</v>
      </c>
      <c r="H25" s="49">
        <v>594</v>
      </c>
      <c r="I25" s="49">
        <v>1187</v>
      </c>
      <c r="J25" s="49">
        <v>-228</v>
      </c>
      <c r="K25" s="49">
        <v>-209</v>
      </c>
      <c r="L25" s="45">
        <v>-437</v>
      </c>
      <c r="M25" s="49">
        <v>1878</v>
      </c>
      <c r="N25" s="49">
        <v>1471</v>
      </c>
      <c r="O25" s="49">
        <v>3349</v>
      </c>
      <c r="P25" s="49">
        <v>2094</v>
      </c>
      <c r="Q25" s="49">
        <v>1664</v>
      </c>
      <c r="R25" s="49">
        <v>3758</v>
      </c>
      <c r="S25" s="49">
        <v>-216</v>
      </c>
      <c r="T25" s="49">
        <v>-193</v>
      </c>
      <c r="U25" s="45">
        <v>-409</v>
      </c>
      <c r="V25" s="49">
        <v>-444</v>
      </c>
      <c r="W25" s="49">
        <v>-402</v>
      </c>
      <c r="X25" s="45">
        <v>-846</v>
      </c>
    </row>
    <row r="26" spans="1:25" ht="15" customHeight="1" x14ac:dyDescent="0.15">
      <c r="A26" s="14" t="s">
        <v>55</v>
      </c>
      <c r="B26" s="13" t="s">
        <v>54</v>
      </c>
      <c r="C26" s="15" t="s">
        <v>20</v>
      </c>
      <c r="D26" s="49">
        <v>389</v>
      </c>
      <c r="E26" s="49">
        <v>360</v>
      </c>
      <c r="F26" s="49">
        <v>749</v>
      </c>
      <c r="G26" s="49">
        <v>626</v>
      </c>
      <c r="H26" s="49">
        <v>644</v>
      </c>
      <c r="I26" s="49">
        <v>1270</v>
      </c>
      <c r="J26" s="49">
        <v>-237</v>
      </c>
      <c r="K26" s="49">
        <v>-284</v>
      </c>
      <c r="L26" s="45">
        <v>-521</v>
      </c>
      <c r="M26" s="49">
        <v>2286</v>
      </c>
      <c r="N26" s="49">
        <v>1669</v>
      </c>
      <c r="O26" s="49">
        <v>3955</v>
      </c>
      <c r="P26" s="49">
        <v>2227</v>
      </c>
      <c r="Q26" s="49">
        <v>1676</v>
      </c>
      <c r="R26" s="49">
        <v>3903</v>
      </c>
      <c r="S26" s="49">
        <v>59</v>
      </c>
      <c r="T26" s="49">
        <v>-7</v>
      </c>
      <c r="U26" s="45">
        <v>52</v>
      </c>
      <c r="V26" s="49">
        <v>-178</v>
      </c>
      <c r="W26" s="49">
        <v>-291</v>
      </c>
      <c r="X26" s="45">
        <v>-469</v>
      </c>
    </row>
    <row r="27" spans="1:25" ht="15" customHeight="1" x14ac:dyDescent="0.15">
      <c r="A27" s="14" t="s">
        <v>57</v>
      </c>
      <c r="B27" s="13" t="s">
        <v>56</v>
      </c>
      <c r="C27" s="15" t="s">
        <v>20</v>
      </c>
      <c r="D27" s="49">
        <v>381</v>
      </c>
      <c r="E27" s="49">
        <v>344</v>
      </c>
      <c r="F27" s="49">
        <v>725</v>
      </c>
      <c r="G27" s="49">
        <v>678</v>
      </c>
      <c r="H27" s="49">
        <v>672</v>
      </c>
      <c r="I27" s="49">
        <v>1350</v>
      </c>
      <c r="J27" s="49">
        <v>-297</v>
      </c>
      <c r="K27" s="49">
        <v>-328</v>
      </c>
      <c r="L27" s="45">
        <v>-625</v>
      </c>
      <c r="M27" s="49">
        <v>2401</v>
      </c>
      <c r="N27" s="49">
        <v>1645</v>
      </c>
      <c r="O27" s="49">
        <v>4046</v>
      </c>
      <c r="P27" s="49">
        <v>2126</v>
      </c>
      <c r="Q27" s="49">
        <v>1596</v>
      </c>
      <c r="R27" s="49">
        <v>3722</v>
      </c>
      <c r="S27" s="49">
        <v>275</v>
      </c>
      <c r="T27" s="49">
        <v>49</v>
      </c>
      <c r="U27" s="45">
        <v>324</v>
      </c>
      <c r="V27" s="49">
        <v>-22</v>
      </c>
      <c r="W27" s="49">
        <v>-279</v>
      </c>
      <c r="X27" s="45">
        <v>-301</v>
      </c>
    </row>
    <row r="28" spans="1:25" ht="15" customHeight="1" x14ac:dyDescent="0.15">
      <c r="A28" s="14" t="s">
        <v>59</v>
      </c>
      <c r="B28" s="13" t="s">
        <v>58</v>
      </c>
      <c r="C28" s="15" t="s">
        <v>20</v>
      </c>
      <c r="D28" s="50">
        <v>323</v>
      </c>
      <c r="E28" s="48">
        <v>329</v>
      </c>
      <c r="F28" s="48">
        <v>652</v>
      </c>
      <c r="G28" s="48">
        <v>682</v>
      </c>
      <c r="H28" s="48">
        <v>719</v>
      </c>
      <c r="I28" s="48">
        <v>1401</v>
      </c>
      <c r="J28" s="48">
        <v>-359</v>
      </c>
      <c r="K28" s="48">
        <v>-390</v>
      </c>
      <c r="L28" s="34">
        <v>-749</v>
      </c>
      <c r="M28" s="48">
        <v>2266</v>
      </c>
      <c r="N28" s="48">
        <v>1750</v>
      </c>
      <c r="O28" s="48">
        <v>4016</v>
      </c>
      <c r="P28" s="48">
        <v>2263</v>
      </c>
      <c r="Q28" s="48">
        <v>1635</v>
      </c>
      <c r="R28" s="48">
        <v>3898</v>
      </c>
      <c r="S28" s="48">
        <v>3</v>
      </c>
      <c r="T28" s="48">
        <v>115</v>
      </c>
      <c r="U28" s="34">
        <v>118</v>
      </c>
      <c r="V28" s="48">
        <v>-356</v>
      </c>
      <c r="W28" s="48">
        <v>-275</v>
      </c>
      <c r="X28" s="34">
        <v>-631</v>
      </c>
    </row>
    <row r="29" spans="1:25" ht="15" customHeight="1" x14ac:dyDescent="0.15">
      <c r="A29" s="51" t="s">
        <v>60</v>
      </c>
      <c r="B29" s="52" t="s">
        <v>61</v>
      </c>
      <c r="C29" s="53" t="s">
        <v>19</v>
      </c>
      <c r="D29" s="54">
        <v>26</v>
      </c>
      <c r="E29" s="55">
        <v>37</v>
      </c>
      <c r="F29" s="55">
        <f t="shared" ref="F29" si="0">SUM(D29:E29)</f>
        <v>63</v>
      </c>
      <c r="G29" s="55">
        <v>66</v>
      </c>
      <c r="H29" s="55">
        <v>86</v>
      </c>
      <c r="I29" s="55">
        <f t="shared" ref="I29" si="1">SUM(G29:H29)</f>
        <v>152</v>
      </c>
      <c r="J29" s="55">
        <f t="shared" ref="J29:K29" si="2">D29-G29</f>
        <v>-40</v>
      </c>
      <c r="K29" s="55">
        <f t="shared" si="2"/>
        <v>-49</v>
      </c>
      <c r="L29" s="56">
        <f t="shared" ref="L29" si="3">SUM(J29:K29)</f>
        <v>-89</v>
      </c>
      <c r="M29" s="57">
        <v>130</v>
      </c>
      <c r="N29" s="55">
        <v>94</v>
      </c>
      <c r="O29" s="55">
        <f t="shared" ref="O29" si="4">SUM(M29:N29)</f>
        <v>224</v>
      </c>
      <c r="P29" s="55">
        <v>145</v>
      </c>
      <c r="Q29" s="55">
        <v>101</v>
      </c>
      <c r="R29" s="55">
        <f t="shared" ref="R29" si="5">SUM(P29:Q29)</f>
        <v>246</v>
      </c>
      <c r="S29" s="55">
        <f t="shared" ref="S29:T29" si="6">M29-P29</f>
        <v>-15</v>
      </c>
      <c r="T29" s="55">
        <f t="shared" si="6"/>
        <v>-7</v>
      </c>
      <c r="U29" s="56">
        <f t="shared" ref="U29" si="7">SUM(S29:T29)</f>
        <v>-22</v>
      </c>
      <c r="V29" s="57">
        <f t="shared" ref="V29:W29" si="8">J29+S29</f>
        <v>-55</v>
      </c>
      <c r="W29" s="55">
        <f t="shared" si="8"/>
        <v>-56</v>
      </c>
      <c r="X29" s="56">
        <f t="shared" ref="X29" si="9">SUM(V29:W29)</f>
        <v>-111</v>
      </c>
    </row>
    <row r="30" spans="1:25" ht="15" customHeight="1" x14ac:dyDescent="0.15">
      <c r="A30" s="4" t="s">
        <v>60</v>
      </c>
      <c r="B30" s="5" t="s">
        <v>61</v>
      </c>
      <c r="C30" s="6" t="s">
        <v>62</v>
      </c>
      <c r="D30" s="58">
        <v>26</v>
      </c>
      <c r="E30" s="37">
        <v>33</v>
      </c>
      <c r="F30" s="37">
        <f t="shared" ref="F30:F34" si="10">SUM(D30:E30)</f>
        <v>59</v>
      </c>
      <c r="G30" s="37">
        <v>72</v>
      </c>
      <c r="H30" s="37">
        <v>61</v>
      </c>
      <c r="I30" s="37">
        <f t="shared" ref="I30:I34" si="11">SUM(G30:H30)</f>
        <v>133</v>
      </c>
      <c r="J30" s="37">
        <f t="shared" ref="J30" si="12">D30-G30</f>
        <v>-46</v>
      </c>
      <c r="K30" s="37">
        <f t="shared" ref="K30:K33" si="13">E30-H30</f>
        <v>-28</v>
      </c>
      <c r="L30" s="38">
        <f t="shared" ref="L30:L33" si="14">SUM(J30:K30)</f>
        <v>-74</v>
      </c>
      <c r="M30" s="36">
        <v>135</v>
      </c>
      <c r="N30" s="37">
        <v>116</v>
      </c>
      <c r="O30" s="37">
        <f t="shared" ref="O30:O34" si="15">SUM(M30:N30)</f>
        <v>251</v>
      </c>
      <c r="P30" s="37">
        <v>160</v>
      </c>
      <c r="Q30" s="37">
        <v>122</v>
      </c>
      <c r="R30" s="37">
        <f t="shared" ref="R30:R34" si="16">SUM(P30:Q30)</f>
        <v>282</v>
      </c>
      <c r="S30" s="37">
        <f t="shared" ref="S30:S33" si="17">M30-P30</f>
        <v>-25</v>
      </c>
      <c r="T30" s="37">
        <f t="shared" ref="T30:T33" si="18">N30-Q30</f>
        <v>-6</v>
      </c>
      <c r="U30" s="38">
        <f t="shared" ref="U30:U33" si="19">SUM(S30:T30)</f>
        <v>-31</v>
      </c>
      <c r="V30" s="36">
        <f t="shared" ref="V30:V33" si="20">J30+S30</f>
        <v>-71</v>
      </c>
      <c r="W30" s="37">
        <f t="shared" ref="W30:W33" si="21">K30+T30</f>
        <v>-34</v>
      </c>
      <c r="X30" s="38">
        <f t="shared" ref="X30:X33" si="22">SUM(V30:W30)</f>
        <v>-105</v>
      </c>
    </row>
    <row r="31" spans="1:25" ht="15" customHeight="1" x14ac:dyDescent="0.15">
      <c r="A31" s="4" t="s">
        <v>60</v>
      </c>
      <c r="B31" s="5" t="s">
        <v>61</v>
      </c>
      <c r="C31" s="6" t="s">
        <v>63</v>
      </c>
      <c r="D31" s="58">
        <v>30</v>
      </c>
      <c r="E31" s="37">
        <v>25</v>
      </c>
      <c r="F31" s="37">
        <f t="shared" si="10"/>
        <v>55</v>
      </c>
      <c r="G31" s="37">
        <v>63</v>
      </c>
      <c r="H31" s="37">
        <v>52</v>
      </c>
      <c r="I31" s="37">
        <f t="shared" si="11"/>
        <v>115</v>
      </c>
      <c r="J31" s="37">
        <f>D31-G31</f>
        <v>-33</v>
      </c>
      <c r="K31" s="37">
        <f t="shared" si="13"/>
        <v>-27</v>
      </c>
      <c r="L31" s="38">
        <f t="shared" si="14"/>
        <v>-60</v>
      </c>
      <c r="M31" s="36">
        <v>359</v>
      </c>
      <c r="N31" s="37">
        <v>274</v>
      </c>
      <c r="O31" s="37">
        <f t="shared" si="15"/>
        <v>633</v>
      </c>
      <c r="P31" s="37">
        <v>424</v>
      </c>
      <c r="Q31" s="37">
        <v>350</v>
      </c>
      <c r="R31" s="37">
        <f t="shared" si="16"/>
        <v>774</v>
      </c>
      <c r="S31" s="37">
        <f t="shared" si="17"/>
        <v>-65</v>
      </c>
      <c r="T31" s="37">
        <f t="shared" si="18"/>
        <v>-76</v>
      </c>
      <c r="U31" s="38">
        <f t="shared" si="19"/>
        <v>-141</v>
      </c>
      <c r="V31" s="36">
        <f t="shared" si="20"/>
        <v>-98</v>
      </c>
      <c r="W31" s="37">
        <f t="shared" si="21"/>
        <v>-103</v>
      </c>
      <c r="X31" s="38">
        <f t="shared" si="22"/>
        <v>-201</v>
      </c>
      <c r="Y31" s="10"/>
    </row>
    <row r="32" spans="1:25" ht="15" customHeight="1" x14ac:dyDescent="0.15">
      <c r="A32" s="4" t="s">
        <v>60</v>
      </c>
      <c r="B32" s="5" t="s">
        <v>61</v>
      </c>
      <c r="C32" s="6" t="s">
        <v>64</v>
      </c>
      <c r="D32" s="58">
        <v>26</v>
      </c>
      <c r="E32" s="37">
        <v>33</v>
      </c>
      <c r="F32" s="37">
        <f t="shared" si="10"/>
        <v>59</v>
      </c>
      <c r="G32" s="37">
        <v>63</v>
      </c>
      <c r="H32" s="37">
        <v>62</v>
      </c>
      <c r="I32" s="37">
        <f t="shared" si="11"/>
        <v>125</v>
      </c>
      <c r="J32" s="37">
        <f t="shared" ref="J32:J33" si="23">D32-G32</f>
        <v>-37</v>
      </c>
      <c r="K32" s="37">
        <f t="shared" si="13"/>
        <v>-29</v>
      </c>
      <c r="L32" s="38">
        <f t="shared" si="14"/>
        <v>-66</v>
      </c>
      <c r="M32" s="36">
        <v>230</v>
      </c>
      <c r="N32" s="37">
        <v>205</v>
      </c>
      <c r="O32" s="37">
        <f t="shared" si="15"/>
        <v>435</v>
      </c>
      <c r="P32" s="37">
        <v>246</v>
      </c>
      <c r="Q32" s="37">
        <v>181</v>
      </c>
      <c r="R32" s="37">
        <f t="shared" si="16"/>
        <v>427</v>
      </c>
      <c r="S32" s="37">
        <f t="shared" si="17"/>
        <v>-16</v>
      </c>
      <c r="T32" s="37">
        <f t="shared" si="18"/>
        <v>24</v>
      </c>
      <c r="U32" s="38">
        <f t="shared" si="19"/>
        <v>8</v>
      </c>
      <c r="V32" s="36">
        <f t="shared" si="20"/>
        <v>-53</v>
      </c>
      <c r="W32" s="37">
        <f t="shared" si="21"/>
        <v>-5</v>
      </c>
      <c r="X32" s="38">
        <f t="shared" si="22"/>
        <v>-58</v>
      </c>
      <c r="Y32" s="10"/>
    </row>
    <row r="33" spans="1:25" ht="15" customHeight="1" x14ac:dyDescent="0.15">
      <c r="A33" s="4" t="s">
        <v>60</v>
      </c>
      <c r="B33" s="5" t="s">
        <v>61</v>
      </c>
      <c r="C33" s="6" t="s">
        <v>65</v>
      </c>
      <c r="D33" s="58">
        <v>29</v>
      </c>
      <c r="E33" s="37">
        <v>41</v>
      </c>
      <c r="F33" s="37">
        <f t="shared" ref="F33" si="24">SUM(D33:E33)</f>
        <v>70</v>
      </c>
      <c r="G33" s="37">
        <v>56</v>
      </c>
      <c r="H33" s="37">
        <v>41</v>
      </c>
      <c r="I33" s="37">
        <f t="shared" ref="I33" si="25">SUM(G33:H33)</f>
        <v>97</v>
      </c>
      <c r="J33" s="37">
        <f t="shared" si="23"/>
        <v>-27</v>
      </c>
      <c r="K33" s="37">
        <f t="shared" si="13"/>
        <v>0</v>
      </c>
      <c r="L33" s="38">
        <f t="shared" si="14"/>
        <v>-27</v>
      </c>
      <c r="M33" s="36">
        <v>135</v>
      </c>
      <c r="N33" s="37">
        <v>103</v>
      </c>
      <c r="O33" s="37">
        <f t="shared" ref="O33" si="26">SUM(M33:N33)</f>
        <v>238</v>
      </c>
      <c r="P33" s="37">
        <v>148</v>
      </c>
      <c r="Q33" s="37">
        <v>102</v>
      </c>
      <c r="R33" s="37">
        <f t="shared" ref="R33" si="27">SUM(P33:Q33)</f>
        <v>250</v>
      </c>
      <c r="S33" s="37">
        <f t="shared" si="17"/>
        <v>-13</v>
      </c>
      <c r="T33" s="37">
        <f t="shared" si="18"/>
        <v>1</v>
      </c>
      <c r="U33" s="38">
        <f t="shared" si="19"/>
        <v>-12</v>
      </c>
      <c r="V33" s="36">
        <f t="shared" si="20"/>
        <v>-40</v>
      </c>
      <c r="W33" s="37">
        <f t="shared" si="21"/>
        <v>1</v>
      </c>
      <c r="X33" s="38">
        <f t="shared" si="22"/>
        <v>-39</v>
      </c>
      <c r="Y33" s="10"/>
    </row>
    <row r="34" spans="1:25" ht="15" customHeight="1" x14ac:dyDescent="0.15">
      <c r="A34" s="4" t="s">
        <v>60</v>
      </c>
      <c r="B34" s="5" t="s">
        <v>61</v>
      </c>
      <c r="C34" s="6" t="s">
        <v>66</v>
      </c>
      <c r="D34" s="58">
        <v>28</v>
      </c>
      <c r="E34" s="37">
        <v>34</v>
      </c>
      <c r="F34" s="37">
        <f t="shared" si="10"/>
        <v>62</v>
      </c>
      <c r="G34" s="37">
        <v>60</v>
      </c>
      <c r="H34" s="37">
        <v>44</v>
      </c>
      <c r="I34" s="37">
        <f t="shared" si="11"/>
        <v>104</v>
      </c>
      <c r="J34" s="37">
        <f t="shared" ref="J34" si="28">D34-G34</f>
        <v>-32</v>
      </c>
      <c r="K34" s="37">
        <f t="shared" ref="K34" si="29">E34-H34</f>
        <v>-10</v>
      </c>
      <c r="L34" s="38">
        <f t="shared" ref="L34" si="30">SUM(J34:K34)</f>
        <v>-42</v>
      </c>
      <c r="M34" s="36">
        <v>206</v>
      </c>
      <c r="N34" s="37">
        <v>122</v>
      </c>
      <c r="O34" s="37">
        <f t="shared" si="15"/>
        <v>328</v>
      </c>
      <c r="P34" s="37">
        <v>135</v>
      </c>
      <c r="Q34" s="37">
        <v>117</v>
      </c>
      <c r="R34" s="37">
        <f t="shared" si="16"/>
        <v>252</v>
      </c>
      <c r="S34" s="37">
        <f t="shared" ref="S34" si="31">M34-P34</f>
        <v>71</v>
      </c>
      <c r="T34" s="37">
        <f t="shared" ref="T34" si="32">N34-Q34</f>
        <v>5</v>
      </c>
      <c r="U34" s="38">
        <f t="shared" ref="U34" si="33">SUM(S34:T34)</f>
        <v>76</v>
      </c>
      <c r="V34" s="36">
        <f t="shared" ref="V34" si="34">J34+S34</f>
        <v>39</v>
      </c>
      <c r="W34" s="37">
        <f t="shared" ref="W34" si="35">K34+T34</f>
        <v>-5</v>
      </c>
      <c r="X34" s="38">
        <f t="shared" ref="X34" si="36">SUM(V34:W34)</f>
        <v>34</v>
      </c>
      <c r="Y34" s="10"/>
    </row>
    <row r="35" spans="1:25" ht="15" customHeight="1" x14ac:dyDescent="0.15">
      <c r="A35" s="4" t="s">
        <v>60</v>
      </c>
      <c r="B35" s="5" t="s">
        <v>61</v>
      </c>
      <c r="C35" s="6" t="s">
        <v>67</v>
      </c>
      <c r="D35" s="58">
        <v>34</v>
      </c>
      <c r="E35" s="37">
        <v>24</v>
      </c>
      <c r="F35" s="37">
        <f t="shared" ref="F35" si="37">SUM(D35:E35)</f>
        <v>58</v>
      </c>
      <c r="G35" s="37">
        <v>56</v>
      </c>
      <c r="H35" s="37">
        <v>48</v>
      </c>
      <c r="I35" s="37">
        <f t="shared" ref="I35" si="38">SUM(G35:H35)</f>
        <v>104</v>
      </c>
      <c r="J35" s="37">
        <f t="shared" ref="J35" si="39">D35-G35</f>
        <v>-22</v>
      </c>
      <c r="K35" s="37">
        <f t="shared" ref="K35" si="40">E35-H35</f>
        <v>-24</v>
      </c>
      <c r="L35" s="38">
        <f t="shared" ref="L35" si="41">SUM(J35:K35)</f>
        <v>-46</v>
      </c>
      <c r="M35" s="36">
        <v>237</v>
      </c>
      <c r="N35" s="37">
        <v>164</v>
      </c>
      <c r="O35" s="37">
        <f t="shared" ref="O35" si="42">SUM(M35:N35)</f>
        <v>401</v>
      </c>
      <c r="P35" s="37">
        <v>169</v>
      </c>
      <c r="Q35" s="37">
        <v>111</v>
      </c>
      <c r="R35" s="37">
        <f t="shared" ref="R35" si="43">SUM(P35:Q35)</f>
        <v>280</v>
      </c>
      <c r="S35" s="37">
        <f t="shared" ref="S35" si="44">M35-P35</f>
        <v>68</v>
      </c>
      <c r="T35" s="37">
        <f t="shared" ref="T35" si="45">N35-Q35</f>
        <v>53</v>
      </c>
      <c r="U35" s="38">
        <f t="shared" ref="U35" si="46">SUM(S35:T35)</f>
        <v>121</v>
      </c>
      <c r="V35" s="36">
        <f t="shared" ref="V35" si="47">J35+S35</f>
        <v>46</v>
      </c>
      <c r="W35" s="37">
        <f t="shared" ref="W35" si="48">K35+T35</f>
        <v>29</v>
      </c>
      <c r="X35" s="38">
        <f t="shared" ref="X35" si="49">SUM(V35:W35)</f>
        <v>75</v>
      </c>
      <c r="Y35" s="10"/>
    </row>
    <row r="37" spans="1:25" ht="15" customHeight="1" x14ac:dyDescent="0.15">
      <c r="X37" s="10"/>
    </row>
    <row r="38" spans="1:25" ht="15" customHeight="1" x14ac:dyDescent="0.15">
      <c r="X38" s="10"/>
    </row>
  </sheetData>
  <mergeCells count="13">
    <mergeCell ref="V7:V8"/>
    <mergeCell ref="W7:W8"/>
    <mergeCell ref="X7:X8"/>
    <mergeCell ref="A6:C8"/>
    <mergeCell ref="D6:L6"/>
    <mergeCell ref="M6:U6"/>
    <mergeCell ref="V6:X6"/>
    <mergeCell ref="D7:F7"/>
    <mergeCell ref="G7:I7"/>
    <mergeCell ref="J7:L7"/>
    <mergeCell ref="M7:O7"/>
    <mergeCell ref="P7:R7"/>
    <mergeCell ref="S7:U7"/>
  </mergeCells>
  <phoneticPr fontId="1"/>
  <pageMargins left="0.39370078740157483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2025-04-10T05:08:00Z</cp:lastPrinted>
  <dcterms:created xsi:type="dcterms:W3CDTF">2012-03-12T02:24:33Z</dcterms:created>
  <dcterms:modified xsi:type="dcterms:W3CDTF">2025-08-14T02:16:46Z</dcterms:modified>
</cp:coreProperties>
</file>