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v\各部署共有フォルダ（課別）\財政課共有\【報告・回答】\【石川県】\財政状況資料集\R06決算\２回目\02_回答\"/>
    </mc:Choice>
  </mc:AlternateContent>
  <xr:revisionPtr revIDLastSave="0" documentId="13_ncr:1_{ED861F28-B710-403F-B2C3-3B28758CDB83}" xr6:coauthVersionLast="47" xr6:coauthVersionMax="47" xr10:uidLastSave="{00000000-0000-0000-0000-000000000000}"/>
  <bookViews>
    <workbookView xWindow="28680" yWindow="-120" windowWidth="29040" windowHeight="15720" tabRatio="81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U37" i="10"/>
  <c r="C37" i="10"/>
  <c r="BE36" i="10"/>
  <c r="C36" i="10"/>
  <c r="BE35" i="10"/>
  <c r="C35" i="10"/>
  <c r="CO34" i="10"/>
  <c r="CO35" i="10" s="1"/>
  <c r="CO36" i="10" s="1"/>
  <c r="CO37" i="10" s="1"/>
  <c r="CO38" i="10" s="1"/>
  <c r="CO39" i="10" s="1"/>
  <c r="BW34" i="10"/>
  <c r="BW35" i="10" s="1"/>
  <c r="BW36" i="10" s="1"/>
  <c r="BW37" i="10" s="1"/>
  <c r="BW38" i="10" s="1"/>
  <c r="BW39" i="10" s="1"/>
  <c r="BW40" i="10" s="1"/>
  <c r="BW41" i="10" s="1"/>
  <c r="BW42" i="10" s="1"/>
  <c r="BW43" i="10" s="1"/>
  <c r="U34" i="10"/>
  <c r="U35" i="10" s="1"/>
  <c r="U36" i="10" s="1"/>
  <c r="C34" i="10"/>
  <c r="BE34" i="10" l="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<sst xmlns="http://schemas.openxmlformats.org/spreadsheetml/2006/main" count="1111" uniqueCount="585">
  <si>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</si>
  <si>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</si>
  <si>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</si>
  <si>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</si>
  <si>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</si>
  <si>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</si>
  <si>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</si>
  <si>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</si>
  <si>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</si>
  <si>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</si>
  <si>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</si>
  <si>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</si>
  <si>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</si>
  <si>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</si>
  <si>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</si>
  <si>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</si>
  <si>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</si>
  <si>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</si>
  <si>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</si>
  <si>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</si>
  <si>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</si>
  <si>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</si>
  <si>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</si>
  <si>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</si>
  <si>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</si>
  <si>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</si>
  <si>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</si>
  <si>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</si>
  <si>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</si>
  <si>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</si>
  <si>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</si>
  <si>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</si>
  <si>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</si>
  <si>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</si>
  <si>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</si>
  <si>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</si>
  <si>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</si>
  <si>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</si>
  <si>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</si>
  <si>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</si>
  <si>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</si>
  <si>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</si>
  <si>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</si>
  <si>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</si>
  <si>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</si>
  <si>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</si>
  <si>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</si>
  <si>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</si>
  <si>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</si>
  <si>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</si>
  <si>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</si>
  <si>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</si>
  <si>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</si>
  <si>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</si>
  <si>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</si>
  <si>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</si>
  <si>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</si>
  <si>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</si>
  <si>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</si>
  <si>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</si>
  <si>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</si>
  <si>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</si>
  <si>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</si>
  <si>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</si>
  <si>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</si>
  <si>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</si>
  <si>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</si>
  <si>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</si>
  <si>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</si>
  <si>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</si>
  <si>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</si>
  <si>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</si>
  <si>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</si>
  <si>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</si>
  <si>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</si>
  <si>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</si>
  <si>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</si>
  <si>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</si>
  <si>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</si>
  <si>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</si>
  <si>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</si>
  <si>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</si>
  <si>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</si>
  <si>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</si>
  <si>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</si>
  <si>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</si>
  <si>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</si>
  <si>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</si>
  <si>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</si>
  <si>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</si>
  <si>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</si>
  <si>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</si>
  <si>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</si>
  <si>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</si>
  <si>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小松市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</si>
  <si>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</si>
  <si>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</si>
  <si>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</si>
  <si>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</si>
  <si>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</si>
  <si>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</si>
  <si>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</si>
  <si>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</si>
  <si>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</si>
  <si>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</si>
  <si>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</si>
  <si>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</si>
  <si>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</si>
  <si>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</si>
  <si>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</si>
  <si>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</si>
  <si>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</si>
  <si>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</si>
  <si>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</si>
  <si>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</si>
  <si>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</si>
  <si>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</si>
  <si>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</si>
  <si>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</si>
  <si>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</si>
  <si>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</si>
  <si>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</si>
  <si>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</si>
  <si>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</si>
  <si>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</si>
  <si>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</si>
  <si>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</si>
  <si>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</si>
  <si>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</si>
  <si>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</si>
  <si>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</si>
  <si>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</si>
  <si>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</si>
  <si>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</si>
  <si>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</si>
  <si>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</si>
  <si>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</si>
  <si>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</si>
  <si>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</si>
  <si>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</si>
  <si>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</si>
  <si>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</si>
  <si>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</si>
  <si>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</si>
  <si>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</si>
  <si>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</si>
  <si>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</si>
  <si>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</si>
  <si>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</si>
  <si>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</si>
  <si>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</si>
  <si>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</si>
  <si>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</si>
  <si>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</si>
  <si>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</si>
  <si>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</si>
  <si>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</si>
  <si>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</si>
  <si>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</si>
  <si>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</si>
  <si>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</si>
  <si>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</si>
  <si>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</si>
  <si>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</si>
  <si>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</si>
  <si>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</si>
  <si>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</si>
  <si>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</si>
  <si>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</si>
  <si>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</si>
  <si>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</si>
  <si>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</si>
  <si>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</si>
  <si>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</si>
  <si>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</si>
  <si>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</si>
  <si>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</si>
  <si>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</si>
  <si>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</si>
  <si>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</si>
  <si>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</si>
  <si>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</si>
  <si>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</si>
  <si>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</si>
  <si>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</si>
  <si>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</si>
  <si>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</si>
  <si>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</si>
  <si>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</si>
  <si>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</si>
  <si>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</si>
  <si>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</si>
  <si>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</si>
  <si>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</si>
  <si>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</si>
  <si>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</si>
  <si>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</si>
  <si>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</si>
  <si>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</si>
  <si>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</si>
  <si>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</si>
  <si>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</si>
  <si>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</si>
  <si>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石川県小松市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</si>
  <si>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</si>
  <si>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</si>
  <si>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</si>
  <si>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</si>
  <si>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</si>
  <si>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</si>
  <si>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</si>
  <si>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</si>
  <si>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</si>
  <si>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</si>
  <si>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</si>
  <si>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</si>
  <si>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</si>
  <si>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</si>
  <si>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</si>
  <si>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</si>
  <si>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</si>
  <si>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</si>
  <si>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</si>
  <si>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</si>
  <si>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</si>
  <si>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</si>
  <si>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</si>
  <si>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</si>
  <si>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</si>
  <si>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</si>
  <si>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</si>
  <si>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</si>
  <si>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</si>
  <si>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</si>
  <si>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</si>
  <si>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</si>
  <si>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</si>
  <si>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</si>
  <si>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</si>
  <si>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</si>
  <si>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</si>
  <si>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</si>
  <si>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</si>
  <si>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</si>
  <si>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</si>
  <si>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</si>
  <si>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</si>
  <si>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</si>
  <si>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</si>
  <si>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</si>
  <si>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</si>
  <si>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</si>
  <si>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</si>
  <si>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</si>
  <si>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</si>
  <si>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</si>
  <si>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</si>
  <si>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</si>
  <si>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</si>
  <si>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</si>
  <si>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</si>
  <si>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</si>
  <si>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</si>
  <si>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</si>
  <si>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</si>
  <si>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</si>
  <si>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</si>
  <si>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</si>
  <si>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</si>
  <si>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</si>
  <si>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</si>
  <si>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</si>
  <si>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</si>
  <si>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</si>
  <si>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</si>
  <si>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</si>
  <si>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</si>
  <si>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</si>
  <si>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</si>
  <si>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</si>
  <si>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</si>
  <si>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</si>
  <si>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</si>
  <si>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</si>
  <si>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</si>
  <si>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</si>
  <si>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</si>
  <si>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</si>
  <si>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</si>
  <si>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</si>
  <si>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</si>
  <si>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</si>
  <si>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</si>
  <si>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</si>
  <si>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</si>
  <si>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</si>
  <si>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</si>
  <si>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</si>
  <si>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</si>
  <si>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</si>
  <si>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</si>
  <si>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</si>
  <si>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</si>
  <si>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</si>
  <si>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</si>
  <si>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</si>
  <si>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</si>
  <si>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</si>
  <si>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</si>
  <si>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</si>
  <si>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</si>
  <si>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</si>
  <si>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</si>
  <si>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</si>
  <si>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</si>
  <si>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</si>
  <si>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</si>
  <si>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</si>
  <si>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</si>
  <si>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</si>
  <si>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</si>
  <si>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</si>
  <si>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</si>
  <si>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</si>
  <si>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</si>
  <si>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</si>
  <si>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</si>
  <si>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</si>
  <si>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</si>
  <si>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</si>
  <si>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</si>
  <si>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</si>
  <si>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</si>
  <si>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</si>
  <si>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</si>
  <si>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</si>
  <si>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</si>
  <si>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</si>
  <si>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</si>
  <si>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</si>
  <si>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</si>
  <si>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</si>
  <si>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</si>
  <si>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</si>
  <si>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</si>
  <si>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</si>
  <si>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</si>
  <si>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</si>
  <si>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</si>
  <si>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</si>
  <si>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</si>
  <si>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</si>
  <si>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</si>
  <si>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</si>
  <si>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石川県小松市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</si>
  <si>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</si>
  <si>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</si>
  <si>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</si>
  <si>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</si>
  <si>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</si>
  <si>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</si>
  <si>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</si>
  <si>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</si>
  <si>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</si>
  <si>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</si>
  <si>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</si>
  <si>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</si>
  <si>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</si>
  <si>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</si>
  <si>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</si>
  <si>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</si>
  <si>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</si>
  <si>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</si>
  <si>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</si>
  <si>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</si>
  <si>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小松市公債管理特別会計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</si>
  <si>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</si>
  <si>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</si>
  <si>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</si>
  <si>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</si>
  <si>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</si>
  <si>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</si>
  <si>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</si>
  <si>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</si>
  <si>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</si>
  <si>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</si>
  <si>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</si>
  <si>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</si>
  <si>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</si>
  <si>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小松市国民健康保険事業特別会計</t>
    <phoneticPr fontId="5"/>
  </si>
  <si>
    <t>小松市介護保険事業特別会計</t>
    <phoneticPr fontId="5"/>
  </si>
  <si>
    <t>小松市後期高齢者医療特別会計</t>
    <phoneticPr fontId="5"/>
  </si>
  <si>
    <t>小松市水道事業会計</t>
    <phoneticPr fontId="5"/>
  </si>
  <si>
    <t>法適用企業</t>
    <phoneticPr fontId="5"/>
  </si>
  <si>
    <t>小松市下水道事業会計</t>
    <phoneticPr fontId="5"/>
  </si>
  <si>
    <t>国民健康保険小松市民病院事業会計</t>
    <phoneticPr fontId="5"/>
  </si>
  <si>
    <t>小松市産業団地事業特別会計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</si>
  <si>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</si>
  <si>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</si>
  <si>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</si>
  <si>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</si>
  <si>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</si>
  <si>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</si>
  <si>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</si>
  <si>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</si>
  <si>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</si>
  <si>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</si>
  <si>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</si>
  <si>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</si>
  <si>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</si>
  <si>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</si>
  <si>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</si>
  <si>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</si>
  <si>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</si>
  <si>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</si>
  <si>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</si>
  <si>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</si>
  <si>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</si>
  <si>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</si>
  <si>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</si>
  <si>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</si>
  <si>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</si>
  <si>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</si>
  <si>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</si>
  <si>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</si>
  <si>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</si>
  <si>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</si>
  <si>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</si>
  <si>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</si>
  <si>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</si>
  <si>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</si>
  <si>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</si>
  <si>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</si>
  <si>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</si>
  <si>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</si>
  <si>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</si>
  <si>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</si>
  <si>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</si>
  <si>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</si>
  <si>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</si>
  <si>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</si>
  <si>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</si>
  <si>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</si>
  <si>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</si>
  <si>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</si>
  <si>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</si>
  <si>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</si>
  <si>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</si>
  <si>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</si>
  <si>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</si>
  <si>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</si>
  <si>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</si>
  <si>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</si>
  <si>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</si>
  <si>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</si>
  <si>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</si>
  <si>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</si>
  <si>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</si>
  <si>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</si>
  <si>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</si>
  <si>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</si>
  <si>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</si>
  <si>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</si>
  <si>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</si>
  <si>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</si>
  <si>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</si>
  <si>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</si>
  <si>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</si>
  <si>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</si>
  <si>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</si>
  <si>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</si>
  <si>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</si>
  <si>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</si>
  <si>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</si>
  <si>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</si>
  <si>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</si>
  <si>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</si>
  <si>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</si>
  <si>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</si>
  <si>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</si>
  <si>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</si>
  <si>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</si>
  <si>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</si>
  <si>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</si>
  <si>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</si>
  <si>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</si>
  <si>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</si>
  <si>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</si>
  <si>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</si>
  <si>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</si>
  <si>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</si>
  <si>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</si>
  <si>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</si>
  <si>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</si>
  <si>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</si>
  <si>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</si>
  <si>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</si>
  <si>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</si>
  <si>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</si>
  <si>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</si>
  <si>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</si>
  <si>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</si>
  <si>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</si>
  <si>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</si>
  <si>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</si>
  <si>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</si>
  <si>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</si>
  <si>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</si>
  <si>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</si>
  <si>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</si>
  <si>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</si>
  <si>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</si>
  <si>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</si>
  <si>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</si>
  <si>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</si>
  <si>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</si>
  <si>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</si>
  <si>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</si>
  <si>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</si>
  <si>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</si>
  <si>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</si>
  <si>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</si>
  <si>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</si>
  <si>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</si>
  <si>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</si>
  <si>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</si>
  <si>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</si>
  <si>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</si>
  <si>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</si>
  <si>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</si>
  <si>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</si>
  <si>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</si>
  <si>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</si>
  <si>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1.89</t>
  </si>
  <si>
    <t>▲ 0.62</t>
  </si>
  <si>
    <t>▲ 0.14</t>
  </si>
  <si>
    <t>国民健康保険小松市民病院事業会計</t>
  </si>
  <si>
    <t>小松市水道事業会計</t>
  </si>
  <si>
    <t>一般会計</t>
  </si>
  <si>
    <t>小松市下水道事業会計</t>
  </si>
  <si>
    <t>小松市介護保険事業特別会計</t>
  </si>
  <si>
    <t>小松市後期高齢者医療特別会計</t>
  </si>
  <si>
    <t>小松市公債管理特別会計</t>
  </si>
  <si>
    <t>小松市国民健康保険事業特別会計</t>
  </si>
  <si>
    <t>その他会計（赤字）</t>
  </si>
  <si>
    <t>その他会計（黒字）</t>
  </si>
  <si>
    <t>R02</t>
    <phoneticPr fontId="5"/>
  </si>
  <si>
    <t>R03</t>
    <phoneticPr fontId="5"/>
  </si>
  <si>
    <t>R04</t>
    <phoneticPr fontId="5"/>
  </si>
  <si>
    <t>R05</t>
    <phoneticPr fontId="5"/>
  </si>
  <si>
    <t>R06</t>
    <phoneticPr fontId="5"/>
  </si>
  <si>
    <t>-</t>
    <phoneticPr fontId="2"/>
  </si>
  <si>
    <t>南加賀広域圏事務組合(一般会計)</t>
    <rPh sb="0" eb="1">
      <t>ミナミ</t>
    </rPh>
    <rPh sb="1" eb="3">
      <t>カガ</t>
    </rPh>
    <rPh sb="3" eb="5">
      <t>コウイキ</t>
    </rPh>
    <rPh sb="5" eb="6">
      <t>ケン</t>
    </rPh>
    <rPh sb="6" eb="8">
      <t>ジム</t>
    </rPh>
    <rPh sb="8" eb="10">
      <t>クミアイ</t>
    </rPh>
    <rPh sb="11" eb="13">
      <t>イッパン</t>
    </rPh>
    <rPh sb="13" eb="15">
      <t>カイケイ</t>
    </rPh>
    <phoneticPr fontId="10"/>
  </si>
  <si>
    <t>南加賀広域圏事務組合(ふるさと振興事業会計)</t>
    <rPh sb="0" eb="1">
      <t>ミナミ</t>
    </rPh>
    <rPh sb="1" eb="3">
      <t>カガ</t>
    </rPh>
    <rPh sb="3" eb="5">
      <t>コウイキ</t>
    </rPh>
    <rPh sb="5" eb="6">
      <t>ケン</t>
    </rPh>
    <rPh sb="6" eb="8">
      <t>ジム</t>
    </rPh>
    <rPh sb="8" eb="10">
      <t>クミアイ</t>
    </rPh>
    <rPh sb="15" eb="17">
      <t>シンコウ</t>
    </rPh>
    <rPh sb="17" eb="19">
      <t>ジギョウ</t>
    </rPh>
    <rPh sb="19" eb="21">
      <t>カイケイ</t>
    </rPh>
    <phoneticPr fontId="10"/>
  </si>
  <si>
    <t>南加賀広域圏事務組合(急病センター事業会計)</t>
    <rPh sb="0" eb="1">
      <t>ミナミ</t>
    </rPh>
    <rPh sb="1" eb="3">
      <t>カガ</t>
    </rPh>
    <rPh sb="3" eb="5">
      <t>コウイキ</t>
    </rPh>
    <rPh sb="5" eb="6">
      <t>ケン</t>
    </rPh>
    <rPh sb="6" eb="8">
      <t>ジム</t>
    </rPh>
    <rPh sb="8" eb="10">
      <t>クミアイ</t>
    </rPh>
    <rPh sb="11" eb="13">
      <t>キュウビョウ</t>
    </rPh>
    <rPh sb="17" eb="19">
      <t>ジギョウ</t>
    </rPh>
    <rPh sb="19" eb="21">
      <t>カイケイ</t>
    </rPh>
    <phoneticPr fontId="10"/>
  </si>
  <si>
    <t>南加賀広域圏事務組合(公設地方卸売市場事業会計)</t>
    <rPh sb="0" eb="1">
      <t>ミナミ</t>
    </rPh>
    <rPh sb="1" eb="3">
      <t>カガ</t>
    </rPh>
    <rPh sb="3" eb="5">
      <t>コウイキ</t>
    </rPh>
    <rPh sb="5" eb="6">
      <t>ケン</t>
    </rPh>
    <rPh sb="6" eb="8">
      <t>ジム</t>
    </rPh>
    <rPh sb="8" eb="10">
      <t>クミアイ</t>
    </rPh>
    <rPh sb="11" eb="13">
      <t>コウセツ</t>
    </rPh>
    <rPh sb="13" eb="15">
      <t>チホウ</t>
    </rPh>
    <rPh sb="15" eb="17">
      <t>オロシウリ</t>
    </rPh>
    <rPh sb="17" eb="19">
      <t>シジョウ</t>
    </rPh>
    <rPh sb="19" eb="21">
      <t>ジギョウ</t>
    </rPh>
    <rPh sb="21" eb="23">
      <t>カイケイ</t>
    </rPh>
    <phoneticPr fontId="10"/>
  </si>
  <si>
    <t>南加賀広域圏事務組合(獣肉処理加工施設事業会計)</t>
    <rPh sb="0" eb="1">
      <t>ミナミ</t>
    </rPh>
    <rPh sb="1" eb="3">
      <t>カガ</t>
    </rPh>
    <rPh sb="3" eb="5">
      <t>コウイキ</t>
    </rPh>
    <rPh sb="5" eb="6">
      <t>ケン</t>
    </rPh>
    <rPh sb="6" eb="8">
      <t>ジム</t>
    </rPh>
    <rPh sb="8" eb="10">
      <t>クミアイ</t>
    </rPh>
    <rPh sb="11" eb="13">
      <t>ジュウニク</t>
    </rPh>
    <rPh sb="13" eb="15">
      <t>ショリ</t>
    </rPh>
    <rPh sb="15" eb="17">
      <t>カコウ</t>
    </rPh>
    <rPh sb="17" eb="19">
      <t>シセツ</t>
    </rPh>
    <rPh sb="19" eb="21">
      <t>ジギョウ</t>
    </rPh>
    <rPh sb="21" eb="23">
      <t>カイケイ</t>
    </rPh>
    <phoneticPr fontId="10"/>
  </si>
  <si>
    <t>南加賀広域圏事務組合(し尿処理事業特別会計）</t>
    <rPh sb="0" eb="1">
      <t>ミナミ</t>
    </rPh>
    <rPh sb="1" eb="3">
      <t>カガ</t>
    </rPh>
    <rPh sb="3" eb="6">
      <t>コウイキケン</t>
    </rPh>
    <rPh sb="6" eb="8">
      <t>ジム</t>
    </rPh>
    <rPh sb="8" eb="10">
      <t>クミアイ</t>
    </rPh>
    <rPh sb="12" eb="13">
      <t>ニョウ</t>
    </rPh>
    <rPh sb="13" eb="15">
      <t>ショリ</t>
    </rPh>
    <rPh sb="15" eb="17">
      <t>ジギョウ</t>
    </rPh>
    <rPh sb="17" eb="19">
      <t>トクベツ</t>
    </rPh>
    <rPh sb="19" eb="21">
      <t>カイケイ</t>
    </rPh>
    <phoneticPr fontId="10"/>
  </si>
  <si>
    <t>南加賀広域圏事務組合(斎場事業特別会計）</t>
    <rPh sb="0" eb="1">
      <t>ミナミ</t>
    </rPh>
    <rPh sb="1" eb="3">
      <t>カガ</t>
    </rPh>
    <rPh sb="3" eb="6">
      <t>コウイキケン</t>
    </rPh>
    <rPh sb="6" eb="8">
      <t>ジム</t>
    </rPh>
    <rPh sb="8" eb="10">
      <t>クミアイ</t>
    </rPh>
    <rPh sb="11" eb="13">
      <t>サイジョウ</t>
    </rPh>
    <rPh sb="13" eb="15">
      <t>ジギョウ</t>
    </rPh>
    <rPh sb="15" eb="17">
      <t>トクベツ</t>
    </rPh>
    <rPh sb="17" eb="19">
      <t>カイケイ</t>
    </rPh>
    <phoneticPr fontId="10"/>
  </si>
  <si>
    <t>手取川水防事務組合</t>
    <rPh sb="0" eb="2">
      <t>テドリ</t>
    </rPh>
    <rPh sb="2" eb="3">
      <t>ガワ</t>
    </rPh>
    <rPh sb="3" eb="5">
      <t>スイボウ</t>
    </rPh>
    <rPh sb="5" eb="7">
      <t>ジム</t>
    </rPh>
    <rPh sb="7" eb="9">
      <t>クミアイ</t>
    </rPh>
    <phoneticPr fontId="10"/>
  </si>
  <si>
    <t>石川県後期高齢者医療広域連合(一般会計)</t>
    <rPh sb="0" eb="3">
      <t>イシカワケン</t>
    </rPh>
    <rPh sb="3" eb="5">
      <t>コウキ</t>
    </rPh>
    <rPh sb="5" eb="8">
      <t>コウレイシャ</t>
    </rPh>
    <rPh sb="8" eb="10">
      <t>イリョウ</t>
    </rPh>
    <rPh sb="10" eb="12">
      <t>コウイキ</t>
    </rPh>
    <rPh sb="12" eb="14">
      <t>レンゴウ</t>
    </rPh>
    <rPh sb="15" eb="17">
      <t>イッパン</t>
    </rPh>
    <rPh sb="17" eb="19">
      <t>カイケイ</t>
    </rPh>
    <phoneticPr fontId="10"/>
  </si>
  <si>
    <t>石川県後期高齢者医療広域連合(後期高齢者医療特別会計)</t>
    <rPh sb="0" eb="3">
      <t>イシカワケン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</si>
  <si>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石川県市町村消防賞じゅつ金組合</t>
  </si>
  <si>
    <t>小松市土地開発公社</t>
    <rPh sb="0" eb="3">
      <t>コマツシ</t>
    </rPh>
    <rPh sb="3" eb="5">
      <t>トチ</t>
    </rPh>
    <rPh sb="5" eb="7">
      <t>カイハツ</t>
    </rPh>
    <rPh sb="7" eb="9">
      <t>コウシャ</t>
    </rPh>
    <phoneticPr fontId="35"/>
  </si>
  <si>
    <t>小松市開発公社</t>
    <rPh sb="0" eb="3">
      <t>コマツシ</t>
    </rPh>
    <rPh sb="3" eb="5">
      <t>カイハツ</t>
    </rPh>
    <rPh sb="5" eb="7">
      <t>コウシャ</t>
    </rPh>
    <phoneticPr fontId="35"/>
  </si>
  <si>
    <t>小松市まちづくり市民財団</t>
    <rPh sb="0" eb="3">
      <t>コマツシ</t>
    </rPh>
    <rPh sb="8" eb="10">
      <t>シミン</t>
    </rPh>
    <rPh sb="10" eb="12">
      <t>ザイダン</t>
    </rPh>
    <phoneticPr fontId="35"/>
  </si>
  <si>
    <t>こまつ賑わいセンター</t>
    <rPh sb="3" eb="4">
      <t>ニギ</t>
    </rPh>
    <phoneticPr fontId="35"/>
  </si>
  <si>
    <t>公立小松大学</t>
    <rPh sb="0" eb="2">
      <t>コウリツ</t>
    </rPh>
    <rPh sb="2" eb="4">
      <t>コマツ</t>
    </rPh>
    <rPh sb="4" eb="6">
      <t>ダイガク</t>
    </rPh>
    <phoneticPr fontId="10"/>
  </si>
  <si>
    <t>木場潟公園協会</t>
  </si>
  <si>
    <t>地域経済活性化対策基金</t>
    <rPh sb="0" eb="4">
      <t>チイキケイザイ</t>
    </rPh>
    <rPh sb="4" eb="7">
      <t>カッセイカ</t>
    </rPh>
    <rPh sb="7" eb="11">
      <t>タイサクキキン</t>
    </rPh>
    <phoneticPr fontId="5"/>
  </si>
  <si>
    <t>未来教育推進基金</t>
    <phoneticPr fontId="2"/>
  </si>
  <si>
    <t>子ども・子育て応援基金</t>
    <phoneticPr fontId="2"/>
  </si>
  <si>
    <t>エコロジーパークこまつ基金</t>
    <phoneticPr fontId="2"/>
  </si>
  <si>
    <t>美術品購入基金</t>
    <rPh sb="0" eb="3">
      <t>ビジュツヒン</t>
    </rPh>
    <rPh sb="3" eb="7">
      <t>コウニュウキキン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</si>
  <si>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</si>
  <si>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</si>
  <si>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</si>
  <si>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</si>
  <si>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</si>
  <si>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</si>
  <si>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</si>
  <si>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</si>
  <si>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</si>
  <si>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類似団体内平均値並みの伸び（増加）となっている。ただし、施設等の更新を先送りする代わりに将来負担比率を減少させることも可能であるため、将来負担比率の減少と合わせて有形固定資産減価償却率の増加が続くことについては注意して施設等の適正管理を行う必要がある。
　各種施設の更新等も控えている状況にあるなか、施設の統廃合等の適切な配置、長寿命化、更新費用の積立等、適切なマネジメントが必要となる。
　なお、将来負担比率は、地方債残高の着実な圧縮に伴い、減少を続けている。</t>
    <phoneticPr fontId="5"/>
  </si>
  <si>
    <t>　将来負担比率、実質公債費比率ともに類似団体を大きく上回る状況に変わりはない。
　将来負担比率は、普通会計・企業会計ともに地方債残高の圧縮に努めており、年々減少を続けている。
　実質公債費比率についても、過去に投資した下水道事業における大型事業の償還完了が着実に進んでいることや、繰上償還、借換による利子負担の軽減等により、減少傾向にある。
　両比率とも、病院等の施設の更新に伴い一時的に増加することも見込まれることから、中長期の推計等により適正な財政運営に努める。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</si>
</sst>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quotePrefix="1"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6" xfId="15" quotePrefix="1"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DE6406F-0496-46BE-B84F-23913560B0B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0047-40DB-9FFA-A9C2D2D8F28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65682</c:v>
                </c:pt>
                <c:pt idx="1">
                  <c:v>79966</c:v>
                </c:pt>
                <c:pt idx="2">
                  <c:v>85716</c:v>
                </c:pt>
                <c:pt idx="3">
                  <c:v>56776</c:v>
                </c:pt>
                <c:pt idx="4">
                  <c:v>80894</c:v>
                </c:pt>
              </c:numCache>
            </c:numRef>
          </c:val>
          <c:smooth val="0"/>
          <c:extLst>
            <c:ext xmlns:c16="http://schemas.microsoft.com/office/drawing/2014/chart" uri="{C3380CC4-5D6E-409C-BE32-E72D297353CC}">
              <c16:uniqueId val="{00000001-0047-40DB-9FFA-A9C2D2D8F28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2.37</c:v>
                </c:pt>
                <c:pt idx="1">
                  <c:v>2.36</c:v>
                </c:pt>
                <c:pt idx="2">
                  <c:v>2.76</c:v>
                </c:pt>
                <c:pt idx="3">
                  <c:v>3.02</c:v>
                </c:pt>
                <c:pt idx="4">
                  <c:v>2.97</c:v>
                </c:pt>
              </c:numCache>
            </c:numRef>
          </c:val>
          <c:extLst>
            <c:ext xmlns:c16="http://schemas.microsoft.com/office/drawing/2014/chart" uri="{C3380CC4-5D6E-409C-BE32-E72D297353CC}">
              <c16:uniqueId val="{00000000-6733-4CF8-B09F-EA7EB230804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6.37</c:v>
                </c:pt>
                <c:pt idx="1">
                  <c:v>6.22</c:v>
                </c:pt>
                <c:pt idx="2">
                  <c:v>5.78</c:v>
                </c:pt>
                <c:pt idx="3">
                  <c:v>7.01</c:v>
                </c:pt>
                <c:pt idx="4">
                  <c:v>7.32</c:v>
                </c:pt>
              </c:numCache>
            </c:numRef>
          </c:val>
          <c:extLst>
            <c:ext xmlns:c16="http://schemas.microsoft.com/office/drawing/2014/chart" uri="{C3380CC4-5D6E-409C-BE32-E72D297353CC}">
              <c16:uniqueId val="{00000001-6733-4CF8-B09F-EA7EB230804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-1.89</c:v>
                </c:pt>
                <c:pt idx="1">
                  <c:v>-0.62</c:v>
                </c:pt>
                <c:pt idx="2">
                  <c:v>0.53</c:v>
                </c:pt>
                <c:pt idx="3">
                  <c:v>1.36</c:v>
                </c:pt>
                <c:pt idx="4">
                  <c:v>-0.14000000000000001</c:v>
                </c:pt>
              </c:numCache>
            </c:numRef>
          </c:val>
          <c:smooth val="0"/>
          <c:extLst>
            <c:ext xmlns:c16="http://schemas.microsoft.com/office/drawing/2014/chart" uri="{C3380CC4-5D6E-409C-BE32-E72D297353CC}">
              <c16:uniqueId val="{00000002-6733-4CF8-B09F-EA7EB230804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B5F-464E-91A5-44A6E774002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B5F-464E-91A5-44A6E774002B}"/>
            </c:ext>
          </c:extLst>
        </c:ser>
        <c:ser>
          <c:idx val="2"/>
          <c:order val="2"/>
          <c:tx>
            <c:strRef>
              <c:f>データシート!$A$29</c:f>
              <c:strCache>
                <c:ptCount val="1"/>
                <c:pt idx="0">
                  <c:v>小松市国民健康保険事業特別会計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0.23</c:v>
                </c:pt>
                <c:pt idx="2">
                  <c:v>#N/A</c:v>
                </c:pt>
                <c:pt idx="3">
                  <c:v>0.23</c:v>
                </c:pt>
                <c:pt idx="4">
                  <c:v>#N/A</c:v>
                </c:pt>
                <c:pt idx="5">
                  <c:v>0</c:v>
                </c:pt>
                <c:pt idx="6">
                  <c:v>#N/A</c:v>
                </c:pt>
                <c:pt idx="7">
                  <c:v>0</c:v>
                </c:pt>
                <c:pt idx="8">
                  <c:v>#N/A</c:v>
                </c:pt>
                <c:pt idx="9">
                  <c:v>0</c:v>
                </c:pt>
              </c:numCache>
            </c:numRef>
          </c:val>
          <c:extLst>
            <c:ext xmlns:c16="http://schemas.microsoft.com/office/drawing/2014/chart" uri="{C3380CC4-5D6E-409C-BE32-E72D297353CC}">
              <c16:uniqueId val="{00000002-3B5F-464E-91A5-44A6E774002B}"/>
            </c:ext>
          </c:extLst>
        </c:ser>
        <c:ser>
          <c:idx val="3"/>
          <c:order val="3"/>
          <c:tx>
            <c:strRef>
              <c:f>データシート!$A$30</c:f>
              <c:strCache>
                <c:ptCount val="1"/>
                <c:pt idx="0">
                  <c:v>小松市公債管理特別会計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B5F-464E-91A5-44A6E774002B}"/>
            </c:ext>
          </c:extLst>
        </c:ser>
        <c:ser>
          <c:idx val="4"/>
          <c:order val="4"/>
          <c:tx>
            <c:strRef>
              <c:f>データシート!$A$31</c:f>
              <c:strCache>
                <c:ptCount val="1"/>
                <c:pt idx="0">
                  <c:v>小松市後期高齢者医療特別会計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0.17</c:v>
                </c:pt>
                <c:pt idx="8">
                  <c:v>#N/A</c:v>
                </c:pt>
                <c:pt idx="9">
                  <c:v>0.18</c:v>
                </c:pt>
              </c:numCache>
            </c:numRef>
          </c:val>
          <c:extLst>
            <c:ext xmlns:c16="http://schemas.microsoft.com/office/drawing/2014/chart" uri="{C3380CC4-5D6E-409C-BE32-E72D297353CC}">
              <c16:uniqueId val="{00000004-3B5F-464E-91A5-44A6E774002B}"/>
            </c:ext>
          </c:extLst>
        </c:ser>
        <c:ser>
          <c:idx val="5"/>
          <c:order val="5"/>
          <c:tx>
            <c:strRef>
              <c:f>データシート!$A$32</c:f>
              <c:strCache>
                <c:ptCount val="1"/>
                <c:pt idx="0">
                  <c:v>小松市介護保険事業特別会計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0.68</c:v>
                </c:pt>
                <c:pt idx="2">
                  <c:v>#N/A</c:v>
                </c:pt>
                <c:pt idx="3">
                  <c:v>0.67</c:v>
                </c:pt>
                <c:pt idx="4">
                  <c:v>#N/A</c:v>
                </c:pt>
                <c:pt idx="5">
                  <c:v>1.1499999999999999</c:v>
                </c:pt>
                <c:pt idx="6">
                  <c:v>#N/A</c:v>
                </c:pt>
                <c:pt idx="7">
                  <c:v>1.08</c:v>
                </c:pt>
                <c:pt idx="8">
                  <c:v>#N/A</c:v>
                </c:pt>
                <c:pt idx="9">
                  <c:v>0.67</c:v>
                </c:pt>
              </c:numCache>
            </c:numRef>
          </c:val>
          <c:extLst>
            <c:ext xmlns:c16="http://schemas.microsoft.com/office/drawing/2014/chart" uri="{C3380CC4-5D6E-409C-BE32-E72D297353CC}">
              <c16:uniqueId val="{00000005-3B5F-464E-91A5-44A6E774002B}"/>
            </c:ext>
          </c:extLst>
        </c:ser>
        <c:ser>
          <c:idx val="6"/>
          <c:order val="6"/>
          <c:tx>
            <c:strRef>
              <c:f>データシート!$A$33</c:f>
              <c:strCache>
                <c:ptCount val="1"/>
                <c:pt idx="0">
                  <c:v>小松市下水道事業会計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2.59</c:v>
                </c:pt>
                <c:pt idx="2">
                  <c:v>#N/A</c:v>
                </c:pt>
                <c:pt idx="3">
                  <c:v>2.14</c:v>
                </c:pt>
                <c:pt idx="4">
                  <c:v>#N/A</c:v>
                </c:pt>
                <c:pt idx="5">
                  <c:v>1.75</c:v>
                </c:pt>
                <c:pt idx="6">
                  <c:v>#N/A</c:v>
                </c:pt>
                <c:pt idx="7">
                  <c:v>1.36</c:v>
                </c:pt>
                <c:pt idx="8">
                  <c:v>#N/A</c:v>
                </c:pt>
                <c:pt idx="9">
                  <c:v>1.54</c:v>
                </c:pt>
              </c:numCache>
            </c:numRef>
          </c:val>
          <c:extLst>
            <c:ext xmlns:c16="http://schemas.microsoft.com/office/drawing/2014/chart" uri="{C3380CC4-5D6E-409C-BE32-E72D297353CC}">
              <c16:uniqueId val="{00000006-3B5F-464E-91A5-44A6E774002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2.37</c:v>
                </c:pt>
                <c:pt idx="2">
                  <c:v>#N/A</c:v>
                </c:pt>
                <c:pt idx="3">
                  <c:v>2.35</c:v>
                </c:pt>
                <c:pt idx="4">
                  <c:v>#N/A</c:v>
                </c:pt>
                <c:pt idx="5">
                  <c:v>2.75</c:v>
                </c:pt>
                <c:pt idx="6">
                  <c:v>#N/A</c:v>
                </c:pt>
                <c:pt idx="7">
                  <c:v>3.01</c:v>
                </c:pt>
                <c:pt idx="8">
                  <c:v>#N/A</c:v>
                </c:pt>
                <c:pt idx="9">
                  <c:v>2.97</c:v>
                </c:pt>
              </c:numCache>
            </c:numRef>
          </c:val>
          <c:extLst>
            <c:ext xmlns:c16="http://schemas.microsoft.com/office/drawing/2014/chart" uri="{C3380CC4-5D6E-409C-BE32-E72D297353CC}">
              <c16:uniqueId val="{00000007-3B5F-464E-91A5-44A6E774002B}"/>
            </c:ext>
          </c:extLst>
        </c:ser>
        <c:ser>
          <c:idx val="8"/>
          <c:order val="8"/>
          <c:tx>
            <c:strRef>
              <c:f>データシート!$A$35</c:f>
              <c:strCache>
                <c:ptCount val="1"/>
                <c:pt idx="0">
                  <c:v>小松市水道事業会計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7.89</c:v>
                </c:pt>
                <c:pt idx="2">
                  <c:v>#N/A</c:v>
                </c:pt>
                <c:pt idx="3">
                  <c:v>8.61</c:v>
                </c:pt>
                <c:pt idx="4">
                  <c:v>#N/A</c:v>
                </c:pt>
                <c:pt idx="5">
                  <c:v>10.37</c:v>
                </c:pt>
                <c:pt idx="6">
                  <c:v>#N/A</c:v>
                </c:pt>
                <c:pt idx="7">
                  <c:v>10.56</c:v>
                </c:pt>
                <c:pt idx="8">
                  <c:v>#N/A</c:v>
                </c:pt>
                <c:pt idx="9">
                  <c:v>9.93</c:v>
                </c:pt>
              </c:numCache>
            </c:numRef>
          </c:val>
          <c:extLst>
            <c:ext xmlns:c16="http://schemas.microsoft.com/office/drawing/2014/chart" uri="{C3380CC4-5D6E-409C-BE32-E72D297353CC}">
              <c16:uniqueId val="{00000008-3B5F-464E-91A5-44A6E774002B}"/>
            </c:ext>
          </c:extLst>
        </c:ser>
        <c:ser>
          <c:idx val="9"/>
          <c:order val="9"/>
          <c:tx>
            <c:strRef>
              <c:f>データシート!$A$36</c:f>
              <c:strCache>
                <c:ptCount val="1"/>
                <c:pt idx="0">
                  <c:v>国民健康保険小松市民病院事業会計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13.79</c:v>
                </c:pt>
                <c:pt idx="2">
                  <c:v>#N/A</c:v>
                </c:pt>
                <c:pt idx="3">
                  <c:v>15.67</c:v>
                </c:pt>
                <c:pt idx="4">
                  <c:v>#N/A</c:v>
                </c:pt>
                <c:pt idx="5">
                  <c:v>19.39</c:v>
                </c:pt>
                <c:pt idx="6">
                  <c:v>#N/A</c:v>
                </c:pt>
                <c:pt idx="7">
                  <c:v>19.12</c:v>
                </c:pt>
                <c:pt idx="8">
                  <c:v>#N/A</c:v>
                </c:pt>
                <c:pt idx="9">
                  <c:v>17.18</c:v>
                </c:pt>
              </c:numCache>
            </c:numRef>
          </c:val>
          <c:extLst>
            <c:ext xmlns:c16="http://schemas.microsoft.com/office/drawing/2014/chart" uri="{C3380CC4-5D6E-409C-BE32-E72D297353CC}">
              <c16:uniqueId val="{00000009-3B5F-464E-91A5-44A6E774002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5392</c:v>
                </c:pt>
                <c:pt idx="5">
                  <c:v>5783</c:v>
                </c:pt>
                <c:pt idx="8">
                  <c:v>5325</c:v>
                </c:pt>
                <c:pt idx="11">
                  <c:v>5264</c:v>
                </c:pt>
                <c:pt idx="14">
                  <c:v>5012</c:v>
                </c:pt>
              </c:numCache>
            </c:numRef>
          </c:val>
          <c:extLst>
            <c:ext xmlns:c16="http://schemas.microsoft.com/office/drawing/2014/chart" uri="{C3380CC4-5D6E-409C-BE32-E72D297353CC}">
              <c16:uniqueId val="{00000000-9C5A-454E-B9D6-B80B9AC9A78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C5A-454E-B9D6-B80B9AC9A78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c:v>
                </c:pt>
                <c:pt idx="3">
                  <c:v>2</c:v>
                </c:pt>
                <c:pt idx="6">
                  <c:v>2</c:v>
                </c:pt>
                <c:pt idx="9">
                  <c:v>2</c:v>
                </c:pt>
                <c:pt idx="12">
                  <c:v>2</c:v>
                </c:pt>
              </c:numCache>
            </c:numRef>
          </c:val>
          <c:extLst>
            <c:ext xmlns:c16="http://schemas.microsoft.com/office/drawing/2014/chart" uri="{C3380CC4-5D6E-409C-BE32-E72D297353CC}">
              <c16:uniqueId val="{00000002-9C5A-454E-B9D6-B80B9AC9A78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1</c:v>
                </c:pt>
                <c:pt idx="6">
                  <c:v>1</c:v>
                </c:pt>
                <c:pt idx="9">
                  <c:v>10</c:v>
                </c:pt>
                <c:pt idx="12">
                  <c:v>52</c:v>
                </c:pt>
              </c:numCache>
            </c:numRef>
          </c:val>
          <c:extLst>
            <c:ext xmlns:c16="http://schemas.microsoft.com/office/drawing/2014/chart" uri="{C3380CC4-5D6E-409C-BE32-E72D297353CC}">
              <c16:uniqueId val="{00000003-9C5A-454E-B9D6-B80B9AC9A78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2312</c:v>
                </c:pt>
                <c:pt idx="3">
                  <c:v>2324</c:v>
                </c:pt>
                <c:pt idx="6">
                  <c:v>2286</c:v>
                </c:pt>
                <c:pt idx="9">
                  <c:v>2316</c:v>
                </c:pt>
                <c:pt idx="12">
                  <c:v>2052</c:v>
                </c:pt>
              </c:numCache>
            </c:numRef>
          </c:val>
          <c:extLst>
            <c:ext xmlns:c16="http://schemas.microsoft.com/office/drawing/2014/chart" uri="{C3380CC4-5D6E-409C-BE32-E72D297353CC}">
              <c16:uniqueId val="{00000004-9C5A-454E-B9D6-B80B9AC9A78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5A-454E-B9D6-B80B9AC9A78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C5A-454E-B9D6-B80B9AC9A78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5745</c:v>
                </c:pt>
                <c:pt idx="3">
                  <c:v>6180</c:v>
                </c:pt>
                <c:pt idx="6">
                  <c:v>5662</c:v>
                </c:pt>
                <c:pt idx="9">
                  <c:v>5463</c:v>
                </c:pt>
                <c:pt idx="12">
                  <c:v>5390</c:v>
                </c:pt>
              </c:numCache>
            </c:numRef>
          </c:val>
          <c:extLst>
            <c:ext xmlns:c16="http://schemas.microsoft.com/office/drawing/2014/chart" uri="{C3380CC4-5D6E-409C-BE32-E72D297353CC}">
              <c16:uniqueId val="{00000007-9C5A-454E-B9D6-B80B9AC9A78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2690</c:v>
                </c:pt>
                <c:pt idx="2">
                  <c:v>#N/A</c:v>
                </c:pt>
                <c:pt idx="3">
                  <c:v>#N/A</c:v>
                </c:pt>
                <c:pt idx="4">
                  <c:v>2724</c:v>
                </c:pt>
                <c:pt idx="5">
                  <c:v>#N/A</c:v>
                </c:pt>
                <c:pt idx="6">
                  <c:v>#N/A</c:v>
                </c:pt>
                <c:pt idx="7">
                  <c:v>2626</c:v>
                </c:pt>
                <c:pt idx="8">
                  <c:v>#N/A</c:v>
                </c:pt>
                <c:pt idx="9">
                  <c:v>#N/A</c:v>
                </c:pt>
                <c:pt idx="10">
                  <c:v>2527</c:v>
                </c:pt>
                <c:pt idx="11">
                  <c:v>#N/A</c:v>
                </c:pt>
                <c:pt idx="12">
                  <c:v>#N/A</c:v>
                </c:pt>
                <c:pt idx="13">
                  <c:v>2484</c:v>
                </c:pt>
                <c:pt idx="14">
                  <c:v>#N/A</c:v>
                </c:pt>
              </c:numCache>
            </c:numRef>
          </c:val>
          <c:smooth val="0"/>
          <c:extLst>
            <c:ext xmlns:c16="http://schemas.microsoft.com/office/drawing/2014/chart" uri="{C3380CC4-5D6E-409C-BE32-E72D297353CC}">
              <c16:uniqueId val="{00000008-9C5A-454E-B9D6-B80B9AC9A78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56642</c:v>
                </c:pt>
                <c:pt idx="5">
                  <c:v>56056</c:v>
                </c:pt>
                <c:pt idx="8">
                  <c:v>54250</c:v>
                </c:pt>
                <c:pt idx="11">
                  <c:v>52525</c:v>
                </c:pt>
                <c:pt idx="14">
                  <c:v>50879</c:v>
                </c:pt>
              </c:numCache>
            </c:numRef>
          </c:val>
          <c:extLst>
            <c:ext xmlns:c16="http://schemas.microsoft.com/office/drawing/2014/chart" uri="{C3380CC4-5D6E-409C-BE32-E72D297353CC}">
              <c16:uniqueId val="{00000000-5D5C-47C4-B3A4-AD5F81676CA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14628</c:v>
                </c:pt>
                <c:pt idx="5">
                  <c:v>14366</c:v>
                </c:pt>
                <c:pt idx="8">
                  <c:v>13925</c:v>
                </c:pt>
                <c:pt idx="11">
                  <c:v>13527</c:v>
                </c:pt>
                <c:pt idx="14">
                  <c:v>14296</c:v>
                </c:pt>
              </c:numCache>
            </c:numRef>
          </c:val>
          <c:extLst>
            <c:ext xmlns:c16="http://schemas.microsoft.com/office/drawing/2014/chart" uri="{C3380CC4-5D6E-409C-BE32-E72D297353CC}">
              <c16:uniqueId val="{00000001-5D5C-47C4-B3A4-AD5F81676CA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4833</c:v>
                </c:pt>
                <c:pt idx="5">
                  <c:v>6002</c:v>
                </c:pt>
                <c:pt idx="8">
                  <c:v>6237</c:v>
                </c:pt>
                <c:pt idx="11">
                  <c:v>6771</c:v>
                </c:pt>
                <c:pt idx="14">
                  <c:v>6629</c:v>
                </c:pt>
              </c:numCache>
            </c:numRef>
          </c:val>
          <c:extLst>
            <c:ext xmlns:c16="http://schemas.microsoft.com/office/drawing/2014/chart" uri="{C3380CC4-5D6E-409C-BE32-E72D297353CC}">
              <c16:uniqueId val="{00000002-5D5C-47C4-B3A4-AD5F81676CA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D5C-47C4-B3A4-AD5F81676CA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D5C-47C4-B3A4-AD5F81676CA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246</c:v>
                </c:pt>
                <c:pt idx="3">
                  <c:v>229</c:v>
                </c:pt>
                <c:pt idx="6">
                  <c:v>205</c:v>
                </c:pt>
                <c:pt idx="9">
                  <c:v>225</c:v>
                </c:pt>
                <c:pt idx="12">
                  <c:v>122</c:v>
                </c:pt>
              </c:numCache>
            </c:numRef>
          </c:val>
          <c:extLst>
            <c:ext xmlns:c16="http://schemas.microsoft.com/office/drawing/2014/chart" uri="{C3380CC4-5D6E-409C-BE32-E72D297353CC}">
              <c16:uniqueId val="{00000005-5D5C-47C4-B3A4-AD5F81676CA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4276</c:v>
                </c:pt>
                <c:pt idx="3">
                  <c:v>4523</c:v>
                </c:pt>
                <c:pt idx="6">
                  <c:v>4551</c:v>
                </c:pt>
                <c:pt idx="9">
                  <c:v>4636</c:v>
                </c:pt>
                <c:pt idx="12">
                  <c:v>4729</c:v>
                </c:pt>
              </c:numCache>
            </c:numRef>
          </c:val>
          <c:extLst>
            <c:ext xmlns:c16="http://schemas.microsoft.com/office/drawing/2014/chart" uri="{C3380CC4-5D6E-409C-BE32-E72D297353CC}">
              <c16:uniqueId val="{00000006-5D5C-47C4-B3A4-AD5F81676CA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578</c:v>
                </c:pt>
                <c:pt idx="3">
                  <c:v>649</c:v>
                </c:pt>
                <c:pt idx="6">
                  <c:v>649</c:v>
                </c:pt>
                <c:pt idx="9">
                  <c:v>658</c:v>
                </c:pt>
                <c:pt idx="12">
                  <c:v>659</c:v>
                </c:pt>
              </c:numCache>
            </c:numRef>
          </c:val>
          <c:extLst>
            <c:ext xmlns:c16="http://schemas.microsoft.com/office/drawing/2014/chart" uri="{C3380CC4-5D6E-409C-BE32-E72D297353CC}">
              <c16:uniqueId val="{00000007-5D5C-47C4-B3A4-AD5F81676CA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34547</c:v>
                </c:pt>
                <c:pt idx="3">
                  <c:v>32118</c:v>
                </c:pt>
                <c:pt idx="6">
                  <c:v>30700</c:v>
                </c:pt>
                <c:pt idx="9">
                  <c:v>29547</c:v>
                </c:pt>
                <c:pt idx="12">
                  <c:v>29273</c:v>
                </c:pt>
              </c:numCache>
            </c:numRef>
          </c:val>
          <c:extLst>
            <c:ext xmlns:c16="http://schemas.microsoft.com/office/drawing/2014/chart" uri="{C3380CC4-5D6E-409C-BE32-E72D297353CC}">
              <c16:uniqueId val="{00000008-5D5C-47C4-B3A4-AD5F81676CA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2148</c:v>
                </c:pt>
                <c:pt idx="3">
                  <c:v>1570</c:v>
                </c:pt>
                <c:pt idx="6">
                  <c:v>471</c:v>
                </c:pt>
                <c:pt idx="9">
                  <c:v>359</c:v>
                </c:pt>
                <c:pt idx="12">
                  <c:v>352</c:v>
                </c:pt>
              </c:numCache>
            </c:numRef>
          </c:val>
          <c:extLst>
            <c:ext xmlns:c16="http://schemas.microsoft.com/office/drawing/2014/chart" uri="{C3380CC4-5D6E-409C-BE32-E72D297353CC}">
              <c16:uniqueId val="{00000009-5D5C-47C4-B3A4-AD5F81676CA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64967</c:v>
                </c:pt>
                <c:pt idx="3">
                  <c:v>65040</c:v>
                </c:pt>
                <c:pt idx="6">
                  <c:v>63312</c:v>
                </c:pt>
                <c:pt idx="9">
                  <c:v>61380</c:v>
                </c:pt>
                <c:pt idx="12">
                  <c:v>60610</c:v>
                </c:pt>
              </c:numCache>
            </c:numRef>
          </c:val>
          <c:extLst>
            <c:ext xmlns:c16="http://schemas.microsoft.com/office/drawing/2014/chart" uri="{C3380CC4-5D6E-409C-BE32-E72D297353CC}">
              <c16:uniqueId val="{0000000A-5D5C-47C4-B3A4-AD5F81676CA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30659</c:v>
                </c:pt>
                <c:pt idx="2">
                  <c:v>#N/A</c:v>
                </c:pt>
                <c:pt idx="3">
                  <c:v>#N/A</c:v>
                </c:pt>
                <c:pt idx="4">
                  <c:v>27707</c:v>
                </c:pt>
                <c:pt idx="5">
                  <c:v>#N/A</c:v>
                </c:pt>
                <c:pt idx="6">
                  <c:v>#N/A</c:v>
                </c:pt>
                <c:pt idx="7">
                  <c:v>25475</c:v>
                </c:pt>
                <c:pt idx="8">
                  <c:v>#N/A</c:v>
                </c:pt>
                <c:pt idx="9">
                  <c:v>#N/A</c:v>
                </c:pt>
                <c:pt idx="10">
                  <c:v>23982</c:v>
                </c:pt>
                <c:pt idx="11">
                  <c:v>#N/A</c:v>
                </c:pt>
                <c:pt idx="12">
                  <c:v>#N/A</c:v>
                </c:pt>
                <c:pt idx="13">
                  <c:v>23941</c:v>
                </c:pt>
                <c:pt idx="14">
                  <c:v>#N/A</c:v>
                </c:pt>
              </c:numCache>
            </c:numRef>
          </c:val>
          <c:smooth val="0"/>
          <c:extLst>
            <c:ext xmlns:c16="http://schemas.microsoft.com/office/drawing/2014/chart" uri="{C3380CC4-5D6E-409C-BE32-E72D297353CC}">
              <c16:uniqueId val="{0000000B-5D5C-47C4-B3A4-AD5F81676CA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1554</c:v>
                </c:pt>
                <c:pt idx="1">
                  <c:v>1936</c:v>
                </c:pt>
                <c:pt idx="2">
                  <c:v>2058</c:v>
                </c:pt>
              </c:numCache>
            </c:numRef>
          </c:val>
          <c:extLst>
            <c:ext xmlns:c16="http://schemas.microsoft.com/office/drawing/2014/chart" uri="{C3380CC4-5D6E-409C-BE32-E72D297353CC}">
              <c16:uniqueId val="{00000000-5416-45B0-9286-C426306E93F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219</c:v>
                </c:pt>
                <c:pt idx="1">
                  <c:v>109</c:v>
                </c:pt>
                <c:pt idx="2">
                  <c:v>209</c:v>
                </c:pt>
              </c:numCache>
            </c:numRef>
          </c:val>
          <c:extLst>
            <c:ext xmlns:c16="http://schemas.microsoft.com/office/drawing/2014/chart" uri="{C3380CC4-5D6E-409C-BE32-E72D297353CC}">
              <c16:uniqueId val="{00000001-5416-45B0-9286-C426306E93F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2800</c:v>
                </c:pt>
                <c:pt idx="1">
                  <c:v>3224</c:v>
                </c:pt>
                <c:pt idx="2">
                  <c:v>2840</c:v>
                </c:pt>
              </c:numCache>
            </c:numRef>
          </c:val>
          <c:extLst>
            <c:ext xmlns:c16="http://schemas.microsoft.com/office/drawing/2014/chart" uri="{C3380CC4-5D6E-409C-BE32-E72D297353CC}">
              <c16:uniqueId val="{00000002-5416-45B0-9286-C426306E93F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{45D8F96A-813A-4930-A8B7-5E925BD3D183}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9A4-45D7-B663-39621FE50D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{35B3FC5E-80CD-43AD-8D8C-89BF96A4CF24}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A4-45D7-B663-39621FE50D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{55B7034E-6A27-4794-BDFB-2559278DF687}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A4-45D7-B663-39621FE50D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{A58BC182-FB55-490F-BDF2-C6E0B8282E05}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A4-45D7-B663-39621FE50D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{BCDF1260-CAD2-43D2-8006-F53DA53F02AD}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A4-45D7-B663-39621FE50DB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{3258FC33-D46A-4025-AC7A-64403E47C77E}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9A4-45D7-B663-39621FE50DB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{1F385338-48A9-40B7-AAAC-C7B2DC08C81B}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9A4-45D7-B663-39621FE50D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{92AFFCEF-B9CF-4A69-B89D-45166079AA70}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9A4-45D7-B663-39621FE50D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{60F7F2C1-CE75-41F5-861F-6F254B06C8C4}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9A4-45D7-B663-39621FE50D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62.9</c:v>
                </c:pt>
                <c:pt idx="16">
                  <c:v>63.6</c:v>
                </c:pt>
                <c:pt idx="24">
                  <c:v>64.7</c:v>
                </c:pt>
                <c:pt idx="32">
                  <c:v>65.8</c:v>
                </c:pt>
              </c:numCache>
            </c:numRef>
          </c:xVal>
          <c:yVal>
            <c:numRef>
              <c:f>公会計指標分析・財政指標組合せ分析表!$BP$51:$DC$51</c:f>
              <c:numCache>
                <c:formatCode>#,##0.0;"▲ "#,##0.0</c:formatCode>
                <c:ptCount val="40"/>
                <c:pt idx="0">
                  <c:v>137.6</c:v>
                </c:pt>
                <c:pt idx="8">
                  <c:v>118.8</c:v>
                </c:pt>
                <c:pt idx="16">
                  <c:v>112.3</c:v>
                </c:pt>
                <c:pt idx="24">
                  <c:v>102.1</c:v>
                </c:pt>
                <c:pt idx="32">
                  <c:v>98.9</c:v>
                </c:pt>
              </c:numCache>
            </c:numRef>
          </c:yVal>
          <c:smooth val="0"/>
          <c:extLst>
            <c:ext xmlns:c16="http://schemas.microsoft.com/office/drawing/2014/chart" uri="{C3380CC4-5D6E-409C-BE32-E72D297353CC}">
              <c16:uniqueId val="{00000009-A9A4-45D7-B663-39621FE50DB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{7D363006-0C9E-4325-8DD3-31BA0099E748}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9A4-45D7-B663-39621FE50DB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{986F1655-245B-4B80-9D70-7B8A6E6F1BE5}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A4-45D7-B663-39621FE50D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{8EAAE387-3B68-4382-B403-D3B9B62EAD47}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A4-45D7-B663-39621FE50D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{9F175982-4E26-4620-A611-F7535454FC27}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A4-45D7-B663-39621FE50D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{B9C6EAE6-9D41-4006-A12F-633BFEFE30F5}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A4-45D7-B663-39621FE50DB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{57270A3B-3874-4A0C-96F7-919C8DA62A67}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9A4-45D7-B663-39621FE50DB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{8911FCF1-9F93-422E-B9E4-00E1AE0A2241}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9A4-45D7-B663-39621FE50D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{02A97AB3-D870-4E76-AFAF-20FCB4D0B232}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9A4-45D7-B663-39621FE50D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{6433B03F-9DD1-41F6-9A58-5BEB8419936C}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9A4-45D7-B663-39621FE50D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A9A4-45D7-B663-39621FE50DB4}"/>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{1684966A-2E2B-43F2-81D7-A5EC4BA1961D}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4EF-480D-B795-3CF483792F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{7E4FA9F9-994E-40A6-97C2-B729D1AD614E}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EF-480D-B795-3CF483792F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{6374035F-5438-4E84-BC36-A6D3AA9622C3}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EF-480D-B795-3CF483792F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{24067BE5-21D5-4FD0-9F3A-AF76901995DC}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EF-480D-B795-3CF483792F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{E54C7D3F-5DEB-4506-9A5F-B90BC1E11C9C}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EF-480D-B795-3CF483792F5B}"/>
                </c:ext>
              </c:extLst>
            </c:dLbl>
            <c:dLbl>
              <c:idx val="8"/>
              <c:layout>
                <c:manualLayout>
                  <c:x val="-3.6429759508909323E-2"/>
                  <c:y val="-5.682331134791478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{4D79831D-3216-4BE7-BE4C-B78F7F1B9BF4}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4EF-480D-B795-3CF483792F5B}"/>
                </c:ext>
              </c:extLst>
            </c:dLbl>
            <c:dLbl>
              <c:idx val="16"/>
              <c:layout>
                <c:manualLayout>
                  <c:x val="-2.671092594124188E-2"/>
                  <c:y val="-6.800998282767327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{2EB59142-6345-4B5B-9B80-F3E43A487F38}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4EF-480D-B795-3CF483792F5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{E10CC059-CB7C-47AB-94B9-397B0CC29D52}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4EF-480D-B795-3CF483792F5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{A558CD56-F65C-4BCE-8224-B509B2CFA7EE}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4EF-480D-B795-3CF483792F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11.9</c:v>
                </c:pt>
                <c:pt idx="16">
                  <c:v>11.7</c:v>
                </c:pt>
                <c:pt idx="24">
                  <c:v>11.3</c:v>
                </c:pt>
                <c:pt idx="32">
                  <c:v>10.8</c:v>
                </c:pt>
              </c:numCache>
            </c:numRef>
          </c:xVal>
          <c:yVal>
            <c:numRef>
              <c:f>公会計指標分析・財政指標組合せ分析表!$BP$73:$DC$73</c:f>
              <c:numCache>
                <c:formatCode>#,##0.0;"▲ "#,##0.0</c:formatCode>
                <c:ptCount val="40"/>
                <c:pt idx="0">
                  <c:v>137.6</c:v>
                </c:pt>
                <c:pt idx="8">
                  <c:v>118.8</c:v>
                </c:pt>
                <c:pt idx="16">
                  <c:v>112.3</c:v>
                </c:pt>
                <c:pt idx="24">
                  <c:v>102.1</c:v>
                </c:pt>
                <c:pt idx="32">
                  <c:v>98.9</c:v>
                </c:pt>
              </c:numCache>
            </c:numRef>
          </c:yVal>
          <c:smooth val="0"/>
          <c:extLst>
            <c:ext xmlns:c16="http://schemas.microsoft.com/office/drawing/2014/chart" uri="{C3380CC4-5D6E-409C-BE32-E72D297353CC}">
              <c16:uniqueId val="{00000009-B4EF-480D-B795-3CF483792F5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066737254064088E-2"/>
                  <c:y val="-2.0260365900019679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{DBE84B86-B3B4-4A36-B2AC-4FC8AE386D52}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4EF-480D-B795-3CF483792F5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{0A01E582-0C34-408F-A618-2AA23E666AAD}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EF-480D-B795-3CF483792F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{DDDD8F14-3D85-421D-B58F-63DF473344CC}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EF-480D-B795-3CF483792F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{6F6C5351-BE17-47E0-9EE0-45C3714DF64A}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EF-480D-B795-3CF483792F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{DFC50EED-B58D-473E-A8A8-FC1F86E320B0}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EF-480D-B795-3CF483792F5B}"/>
                </c:ext>
              </c:extLst>
            </c:dLbl>
            <c:dLbl>
              <c:idx val="8"/>
              <c:layout>
                <c:manualLayout>
                  <c:x val="-2.2473312909510289E-2"/>
                  <c:y val="-3.419104778592060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{0FEAC8C6-5A70-4DB0-BFF3-1BABA82EA777}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4EF-480D-B795-3CF483792F5B}"/>
                </c:ext>
              </c:extLst>
            </c:dLbl>
            <c:dLbl>
              <c:idx val="16"/>
              <c:layout>
                <c:manualLayout>
                  <c:x val="-3.1570342725075584E-2"/>
                  <c:y val="-0.11350825771778614"/>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{BF3ACAB8-AC9C-40D7-BEAD-2560655C8E83}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4EF-480D-B795-3CF483792F5B}"/>
                </c:ext>
              </c:extLst>
            </c:dLbl>
            <c:dLbl>
              <c:idx val="24"/>
              <c:layout>
                <c:manualLayout>
                  <c:x val="-3.1570342725075584E-2"/>
                  <c:y val="-9.016190757356461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{120C2A1B-B8EB-490F-B18F-A700FE4E6D72}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4EF-480D-B795-3CF483792F5B}"/>
                </c:ext>
              </c:extLst>
            </c:dLbl>
            <c:dLbl>
              <c:idx val="32"/>
              <c:layout>
                <c:manualLayout>
                  <c:x val="-3.1570342725075584E-2"/>
                  <c:y val="-5.396062899897049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{0D79A94D-1DEC-4BDB-B08B-8C070E0A0959}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4EF-480D-B795-3CF483792F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B4EF-480D-B795-3CF483792F5B}"/>
            </c:ext>
          </c:extLst>
        </c:ser>
        <c:dLbls>
          <c:showLegendKey val="0"/>
          <c:showVal val="1"/>
          <c:showCatName val="0"/>
          <c:showSerName val="0"/>
          <c:showPercent val="0"/>
          <c:showBubbleSize val="0"/>
        </c:dLbls>
        <c:axId val="84219776"/>
        <c:axId val="84234240"/>
      </c:scatterChart>
      <c:valAx>
        <c:axId val="84219776"/>
        <c:scaling>
          <c:orientation val="maxMin"/>
          <c:max val="14"/>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過去財政力指数は</a:t>
          </a:r>
          <a:r>
            <a:rPr kumimoji="1" lang="en-US" altLang="ja-JP" sz="1100" b="0" i="0" baseline="0">
              <a:solidFill>
                <a:schemeClr val="dk1"/>
              </a:solidFill>
              <a:effectLst/>
              <a:latin typeface="+mn-lt"/>
              <a:ea typeface="+mn-ea"/>
              <a:cs typeface="+mn-cs"/>
            </a:rPr>
            <a:t>0.71</a:t>
          </a:r>
          <a:r>
            <a:rPr kumimoji="1" lang="ja-JP" altLang="ja-JP" sz="1100" b="0" i="0" baseline="0">
              <a:solidFill>
                <a:schemeClr val="dk1"/>
              </a:solidFill>
              <a:effectLst/>
              <a:latin typeface="+mn-lt"/>
              <a:ea typeface="+mn-ea"/>
              <a:cs typeface="+mn-cs"/>
            </a:rPr>
            <a:t>と変動がなかったところであるが</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令和３年度は臨時財政対策債償還基金費など基準財政需要額の臨時費目の追加があったため</a:t>
          </a:r>
          <a:r>
            <a:rPr kumimoji="1" lang="en-US" altLang="ja-JP" sz="1100" b="0" i="0" baseline="0">
              <a:solidFill>
                <a:schemeClr val="dk1"/>
              </a:solidFill>
              <a:effectLst/>
              <a:latin typeface="+mn-lt"/>
              <a:ea typeface="+mn-ea"/>
              <a:cs typeface="+mn-cs"/>
            </a:rPr>
            <a:t>0.69</a:t>
          </a:r>
          <a:r>
            <a:rPr kumimoji="1" lang="ja-JP" altLang="ja-JP" sz="1100" b="0" i="0" baseline="0">
              <a:solidFill>
                <a:schemeClr val="dk1"/>
              </a:solidFill>
              <a:effectLst/>
              <a:latin typeface="+mn-lt"/>
              <a:ea typeface="+mn-ea"/>
              <a:cs typeface="+mn-cs"/>
            </a:rPr>
            <a:t>に</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令和４年度は全国的な収入回復や国税収入の増加から臨時財政対策債が大きく減少するなどの要因により</a:t>
          </a:r>
          <a:r>
            <a:rPr kumimoji="1" lang="en-US" altLang="ja-JP" sz="1100" b="0" i="0" baseline="0">
              <a:solidFill>
                <a:schemeClr val="dk1"/>
              </a:solidFill>
              <a:effectLst/>
              <a:latin typeface="+mn-lt"/>
              <a:ea typeface="+mn-ea"/>
              <a:cs typeface="+mn-cs"/>
            </a:rPr>
            <a:t>0.67</a:t>
          </a:r>
          <a:r>
            <a:rPr kumimoji="1" lang="ja-JP" altLang="ja-JP" sz="1100" b="0" i="0" baseline="0">
              <a:solidFill>
                <a:schemeClr val="dk1"/>
              </a:solidFill>
              <a:effectLst/>
              <a:latin typeface="+mn-lt"/>
              <a:ea typeface="+mn-ea"/>
              <a:cs typeface="+mn-cs"/>
            </a:rPr>
            <a:t>に低下。令和５年度についても</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引き続き臨時財政対策債が大きく減少するなどの要因により</a:t>
          </a:r>
          <a:r>
            <a:rPr kumimoji="1" lang="en-US" altLang="ja-JP" sz="1100" b="0" i="0" baseline="0">
              <a:solidFill>
                <a:schemeClr val="dk1"/>
              </a:solidFill>
              <a:effectLst/>
              <a:latin typeface="+mn-lt"/>
              <a:ea typeface="+mn-ea"/>
              <a:cs typeface="+mn-cs"/>
            </a:rPr>
            <a:t>0.65</a:t>
          </a:r>
          <a:r>
            <a:rPr kumimoji="1" lang="ja-JP" altLang="ja-JP" sz="1100" b="0" i="0" baseline="0">
              <a:solidFill>
                <a:schemeClr val="dk1"/>
              </a:solidFill>
              <a:effectLst/>
              <a:latin typeface="+mn-lt"/>
              <a:ea typeface="+mn-ea"/>
              <a:cs typeface="+mn-cs"/>
            </a:rPr>
            <a:t>に低下</a:t>
          </a:r>
          <a:r>
            <a:rPr kumimoji="1" lang="ja-JP" altLang="en-US" sz="1100" b="0" i="0" baseline="0">
              <a:solidFill>
                <a:schemeClr val="dk1"/>
              </a:solidFill>
              <a:effectLst/>
              <a:latin typeface="+mn-lt"/>
              <a:ea typeface="+mn-ea"/>
              <a:cs typeface="+mn-cs"/>
            </a:rPr>
            <a:t>し、令和６年度も同様の</a:t>
          </a:r>
          <a:r>
            <a:rPr kumimoji="1" lang="en-US" altLang="ja-JP" sz="1100" b="0" i="0" baseline="0">
              <a:solidFill>
                <a:schemeClr val="dk1"/>
              </a:solidFill>
              <a:effectLst/>
              <a:latin typeface="+mn-lt"/>
              <a:ea typeface="+mn-ea"/>
              <a:cs typeface="+mn-cs"/>
            </a:rPr>
            <a:t>0.65</a:t>
          </a:r>
          <a:r>
            <a:rPr kumimoji="1" lang="ja-JP" altLang="en-US" sz="1100" b="0" i="0" baseline="0">
              <a:solidFill>
                <a:schemeClr val="dk1"/>
              </a:solidFill>
              <a:effectLst/>
              <a:latin typeface="+mn-lt"/>
              <a:ea typeface="+mn-ea"/>
              <a:cs typeface="+mn-cs"/>
            </a:rPr>
            <a:t>となった。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全国平均や県内平均を上回っているものの</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類似団体内では下位に位置していることから</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財政基盤の強化が必要。</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158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9072</xdr:rowOff>
    </xdr:from>
    <xdr:to>
      <xdr:col>19</xdr:col>
      <xdr:colOff>133350</xdr:colOff>
      <xdr:row>43</xdr:row>
      <xdr:rowOff>43543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814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43</xdr:row>
      <xdr:rowOff>9072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469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111578</xdr:rowOff>
    </xdr:from>
    <xdr:to>
      <xdr:col>11</xdr:col>
      <xdr:colOff>31750</xdr:colOff>
      <xdr:row>42</xdr:row>
      <xdr:rowOff>146050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124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164193</xdr:rowOff>
    </xdr:from>
    <xdr:to>
      <xdr:col>19</xdr:col>
      <xdr:colOff>184150</xdr:colOff>
      <xdr:row>43</xdr:row>
      <xdr:rowOff>94343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79120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5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129722</xdr:rowOff>
    </xdr:from>
    <xdr:to>
      <xdr:col>15</xdr:col>
      <xdr:colOff>133350</xdr:colOff>
      <xdr:row>43</xdr:row>
      <xdr:rowOff>59872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44649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60778</xdr:rowOff>
    </xdr:from>
    <xdr:to>
      <xdr:col>7</xdr:col>
      <xdr:colOff>31750</xdr:colOff>
      <xdr:row>42</xdr:row>
      <xdr:rowOff>162378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147155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年度の経常収支比率は，</a:t>
          </a:r>
          <a:r>
            <a:rPr kumimoji="1" lang="ja-JP" altLang="en-US"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1.3</a:t>
          </a:r>
          <a:r>
            <a:rPr kumimoji="1" lang="ja-JP" altLang="en-US" sz="1100" b="0" i="0" baseline="0">
              <a:solidFill>
                <a:schemeClr val="dk1"/>
              </a:solidFill>
              <a:effectLst/>
              <a:latin typeface="+mn-lt"/>
              <a:ea typeface="+mn-ea"/>
              <a:cs typeface="+mn-cs"/>
            </a:rPr>
            <a:t>ポイント減少の</a:t>
          </a:r>
          <a:r>
            <a:rPr kumimoji="1" lang="en-US" altLang="ja-JP" sz="1100" b="0" i="0" baseline="0">
              <a:solidFill>
                <a:schemeClr val="dk1"/>
              </a:solidFill>
              <a:effectLst/>
              <a:latin typeface="+mn-lt"/>
              <a:ea typeface="+mn-ea"/>
              <a:cs typeface="+mn-cs"/>
            </a:rPr>
            <a:t>93.4</a:t>
          </a:r>
          <a:r>
            <a:rPr kumimoji="1" lang="ja-JP" altLang="en-US" sz="1100" b="0" i="0" baseline="0">
              <a:solidFill>
                <a:schemeClr val="dk1"/>
              </a:solidFill>
              <a:effectLst/>
              <a:latin typeface="+mn-lt"/>
              <a:ea typeface="+mn-ea"/>
              <a:cs typeface="+mn-cs"/>
            </a:rPr>
            <a:t>となった。令和５年度に比べて、</a:t>
          </a:r>
          <a:r>
            <a:rPr kumimoji="1" lang="ja-JP" altLang="ja-JP" sz="1100" b="0" i="0" baseline="0">
              <a:solidFill>
                <a:schemeClr val="dk1"/>
              </a:solidFill>
              <a:effectLst/>
              <a:latin typeface="+mn-lt"/>
              <a:ea typeface="+mn-ea"/>
              <a:cs typeface="+mn-cs"/>
            </a:rPr>
            <a:t>分母である経常一般財源</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臨時財政対策債等が大きく伸び</a:t>
          </a:r>
          <a:r>
            <a:rPr kumimoji="1" lang="ja-JP" altLang="en-US" sz="1100" b="0" i="0" baseline="0">
              <a:solidFill>
                <a:schemeClr val="dk1"/>
              </a:solidFill>
              <a:effectLst/>
              <a:latin typeface="+mn-lt"/>
              <a:ea typeface="+mn-ea"/>
              <a:cs typeface="+mn-cs"/>
            </a:rPr>
            <a:t>たことが、比率減少の主な要因である。分子についても、人事院勧告による職員給の改定や、物価高騰の影響を反映した物件費の増、公定価格の改定による扶助費の増などの増加要因が重なり、上昇となったものの、分母がその要因以上に上昇したため、</a:t>
          </a:r>
          <a:r>
            <a:rPr kumimoji="1" lang="ja-JP" altLang="ja-JP" sz="1100" b="0" i="0" baseline="0">
              <a:solidFill>
                <a:schemeClr val="dk1"/>
              </a:solidFill>
              <a:effectLst/>
              <a:latin typeface="+mn-lt"/>
              <a:ea typeface="+mn-ea"/>
              <a:cs typeface="+mn-cs"/>
            </a:rPr>
            <a:t>比率</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となった。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全国平均及び県内平均を上回っていることから</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事業の選択と集中による市債発行額の抑制、財政状況に応じた繰上償還の実施等により、公債費の圧縮に努めるなど、経常的経費の削減に努める。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80518</xdr:rowOff>
    </xdr:from>
    <xdr:to>
      <xdr:col>23</xdr:col>
      <xdr:colOff>133350</xdr:colOff>
      <xdr:row>64</xdr:row>
      <xdr:rowOff>34544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881868"/>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49276</xdr:rowOff>
    </xdr:from>
    <xdr:to>
      <xdr:col>19</xdr:col>
      <xdr:colOff>133350</xdr:colOff>
      <xdr:row>64</xdr:row>
      <xdr:rowOff>34544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79176"/>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150876</xdr:rowOff>
    </xdr:from>
    <xdr:to>
      <xdr:col>15</xdr:col>
      <xdr:colOff>82550</xdr:colOff>
      <xdr:row>62</xdr:row>
      <xdr:rowOff>49276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3787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150876</xdr:rowOff>
    </xdr:from>
    <xdr:to>
      <xdr:col>11</xdr:col>
      <xdr:colOff>31750</xdr:colOff>
      <xdr:row>63</xdr:row>
      <xdr:rowOff>51562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37876"/>
          <a:ext cx="889000" cy="41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29718</xdr:rowOff>
    </xdr:from>
    <xdr:to>
      <xdr:col>23</xdr:col>
      <xdr:colOff>184150</xdr:colOff>
      <xdr:row>63</xdr:row>
      <xdr:rowOff>131318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1795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80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155194</xdr:rowOff>
    </xdr:from>
    <xdr:to>
      <xdr:col>19</xdr:col>
      <xdr:colOff>184150</xdr:colOff>
      <xdr:row>64</xdr:row>
      <xdr:rowOff>85344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70121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4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169926</xdr:rowOff>
    </xdr:from>
    <xdr:to>
      <xdr:col>15</xdr:col>
      <xdr:colOff>133350</xdr:colOff>
      <xdr:row>62</xdr:row>
      <xdr:rowOff>100076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84853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71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100076</xdr:rowOff>
    </xdr:from>
    <xdr:to>
      <xdr:col>11</xdr:col>
      <xdr:colOff>82550</xdr:colOff>
      <xdr:row>61</xdr:row>
      <xdr:rowOff>30226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15003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73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762</xdr:rowOff>
    </xdr:from>
    <xdr:to>
      <xdr:col>7</xdr:col>
      <xdr:colOff>31750</xdr:colOff>
      <xdr:row>63</xdr:row>
      <xdr:rowOff>102362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87139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88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人事院勧告による職員</a:t>
          </a:r>
          <a:r>
            <a:rPr kumimoji="1" lang="ja-JP" altLang="en-US" sz="1100" b="0" i="0" baseline="0">
              <a:solidFill>
                <a:schemeClr val="tx1"/>
              </a:solidFill>
              <a:effectLst/>
              <a:latin typeface="+mn-lt"/>
              <a:ea typeface="+mn-ea"/>
              <a:cs typeface="+mn-cs"/>
            </a:rPr>
            <a:t>給</a:t>
          </a:r>
          <a:r>
            <a:rPr kumimoji="1" lang="ja-JP" altLang="en-US" sz="1100" b="0" i="0" baseline="0">
              <a:solidFill>
                <a:schemeClr val="dk1"/>
              </a:solidFill>
              <a:effectLst/>
              <a:latin typeface="+mn-lt"/>
              <a:ea typeface="+mn-ea"/>
              <a:cs typeface="+mn-cs"/>
            </a:rPr>
            <a:t>の改定や、物価高騰の影響を反映した物件費の増等により、上昇となったものの、</a:t>
          </a:r>
          <a:r>
            <a:rPr kumimoji="1" lang="ja-JP" altLang="ja-JP" sz="1100" b="0" i="0" baseline="0">
              <a:solidFill>
                <a:schemeClr val="dk1"/>
              </a:solidFill>
              <a:effectLst/>
              <a:latin typeface="+mn-lt"/>
              <a:ea typeface="+mn-ea"/>
              <a:cs typeface="+mn-cs"/>
            </a:rPr>
            <a:t>集中改革プラン等の実施による職員数の見直しにより人口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人当たり人件費・物件費等決算額は全国平均、県内平均、類似団体内平均を下回っていることから、適正な定員管理、固定費圧縮による物件費の削減への取組みを進めていく。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119774</xdr:rowOff>
    </xdr:from>
    <xdr:to>
      <xdr:col>23</xdr:col>
      <xdr:colOff>133350</xdr:colOff>
      <xdr:row>84</xdr:row>
      <xdr:rowOff>45200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78674"/>
          <a:ext cx="838200" cy="26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85872</xdr:rowOff>
    </xdr:from>
    <xdr:to>
      <xdr:col>19</xdr:col>
      <xdr:colOff>133350</xdr:colOff>
      <xdr:row>82</xdr:row>
      <xdr:rowOff>119774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44772"/>
          <a:ext cx="889000" cy="3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23668</xdr:rowOff>
    </xdr:from>
    <xdr:to>
      <xdr:col>15</xdr:col>
      <xdr:colOff>82550</xdr:colOff>
      <xdr:row>82</xdr:row>
      <xdr:rowOff>85872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82568"/>
          <a:ext cx="889000" cy="6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161113</xdr:rowOff>
    </xdr:from>
    <xdr:to>
      <xdr:col>11</xdr:col>
      <xdr:colOff>31750</xdr:colOff>
      <xdr:row>82</xdr:row>
      <xdr:rowOff>23668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48563"/>
          <a:ext cx="889000" cy="3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102517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165850</xdr:rowOff>
    </xdr:from>
    <xdr:to>
      <xdr:col>23</xdr:col>
      <xdr:colOff>184150</xdr:colOff>
      <xdr:row>84</xdr:row>
      <xdr:rowOff>96000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9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10927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4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68974</xdr:rowOff>
    </xdr:from>
    <xdr:to>
      <xdr:col>19</xdr:col>
      <xdr:colOff>184150</xdr:colOff>
      <xdr:row>82</xdr:row>
      <xdr:rowOff>170574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2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9301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96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35072</xdr:rowOff>
    </xdr:from>
    <xdr:to>
      <xdr:col>15</xdr:col>
      <xdr:colOff>133350</xdr:colOff>
      <xdr:row>82</xdr:row>
      <xdr:rowOff>136672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9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146849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6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144318</xdr:rowOff>
    </xdr:from>
    <xdr:to>
      <xdr:col>11</xdr:col>
      <xdr:colOff>82550</xdr:colOff>
      <xdr:row>82</xdr:row>
      <xdr:rowOff>74468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3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84645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0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110313</xdr:rowOff>
    </xdr:from>
    <xdr:to>
      <xdr:col>7</xdr:col>
      <xdr:colOff>31750</xdr:colOff>
      <xdr:row>82</xdr:row>
      <xdr:rowOff>40463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9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50640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66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特殊勤務手当の見直しなどを通じて行財政改革に努めており、全国市平均、類似団体内平均と比べ、低い水準となっている。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93134</xdr:rowOff>
    </xdr:from>
    <xdr:to>
      <xdr:col>81</xdr:col>
      <xdr:colOff>44450</xdr:colOff>
      <xdr:row>84</xdr:row>
      <xdr:rowOff>82550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323484"/>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84</xdr:row>
      <xdr:rowOff>82550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4441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2116</xdr:rowOff>
    </xdr:from>
    <xdr:to>
      <xdr:col>72</xdr:col>
      <xdr:colOff>203200</xdr:colOff>
      <xdr:row>84</xdr:row>
      <xdr:rowOff>42334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4039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2116</xdr:rowOff>
    </xdr:from>
    <xdr:to>
      <xdr:col>68</xdr:col>
      <xdr:colOff>152400</xdr:colOff>
      <xdr:row>84</xdr:row>
      <xdr:rowOff>22225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4039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42334</xdr:rowOff>
    </xdr:from>
    <xdr:to>
      <xdr:col>81</xdr:col>
      <xdr:colOff>95250</xdr:colOff>
      <xdr:row>83</xdr:row>
      <xdr:rowOff>143934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58861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1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122766</xdr:rowOff>
    </xdr:from>
    <xdr:to>
      <xdr:col>68</xdr:col>
      <xdr:colOff>203200</xdr:colOff>
      <xdr:row>84</xdr:row>
      <xdr:rowOff>52916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63093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142875</xdr:rowOff>
    </xdr:from>
    <xdr:to>
      <xdr:col>64</xdr:col>
      <xdr:colOff>152400</xdr:colOff>
      <xdr:row>84</xdr:row>
      <xdr:rowOff>73025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83202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4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集中改革プラン等の実施による職員数の見直しに努めており、人口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人当たり職員数は横ばい傾向にあるが、全国平均、県内平均、類似団体内平均をいずれも下回っている。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今後も、必要な人員を確保した上で、適正な定員管理に努める。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110672</xdr:rowOff>
    </xdr:from>
    <xdr:to>
      <xdr:col>81</xdr:col>
      <xdr:colOff>44450</xdr:colOff>
      <xdr:row>59</xdr:row>
      <xdr:rowOff>121013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226222"/>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107224</xdr:rowOff>
    </xdr:from>
    <xdr:to>
      <xdr:col>77</xdr:col>
      <xdr:colOff>44450</xdr:colOff>
      <xdr:row>59</xdr:row>
      <xdr:rowOff>121013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22277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107224</xdr:rowOff>
    </xdr:from>
    <xdr:to>
      <xdr:col>72</xdr:col>
      <xdr:colOff>203200</xdr:colOff>
      <xdr:row>59</xdr:row>
      <xdr:rowOff>114119</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222774"/>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96883</xdr:rowOff>
    </xdr:from>
    <xdr:to>
      <xdr:col>68</xdr:col>
      <xdr:colOff>152400</xdr:colOff>
      <xdr:row>59</xdr:row>
      <xdr:rowOff>114119</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21243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44649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59872</xdr:rowOff>
    </xdr:from>
    <xdr:to>
      <xdr:col>81</xdr:col>
      <xdr:colOff>95250</xdr:colOff>
      <xdr:row>59</xdr:row>
      <xdr:rowOff>161472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17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76399</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020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70213</xdr:rowOff>
    </xdr:from>
    <xdr:to>
      <xdr:col>77</xdr:col>
      <xdr:colOff>95250</xdr:colOff>
      <xdr:row>60</xdr:row>
      <xdr:rowOff>363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18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10540</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954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56424</xdr:rowOff>
    </xdr:from>
    <xdr:to>
      <xdr:col>73</xdr:col>
      <xdr:colOff>44450</xdr:colOff>
      <xdr:row>59</xdr:row>
      <xdr:rowOff>158024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17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168201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94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63319</xdr:rowOff>
    </xdr:from>
    <xdr:to>
      <xdr:col>68</xdr:col>
      <xdr:colOff>203200</xdr:colOff>
      <xdr:row>59</xdr:row>
      <xdr:rowOff>164919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3646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94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46083</xdr:rowOff>
    </xdr:from>
    <xdr:to>
      <xdr:col>64</xdr:col>
      <xdr:colOff>152400</xdr:colOff>
      <xdr:row>59</xdr:row>
      <xdr:rowOff>147683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16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157860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930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年々、実質公債費比率は改善しているものの、過去に実施した大型プロジェクト、道路や学校等の社会資本整備や国の数次にわたる経済対策に伴う市債発行等が影響しており、全国平均、県内平均、類似団体内平均を大きく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長中期的視点に立った事業の選択と集中、財政状況に応じた繰上償還等により、実質公債費比率改善、財政の健全化に努める。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110974</xdr:rowOff>
    </xdr:from>
    <xdr:to>
      <xdr:col>81</xdr:col>
      <xdr:colOff>44450</xdr:colOff>
      <xdr:row>43</xdr:row>
      <xdr:rowOff>14817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111724"/>
          <a:ext cx="0" cy="12754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158344</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35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14817</xdr:rowOff>
    </xdr:from>
    <xdr:to>
      <xdr:col>81</xdr:col>
      <xdr:colOff>133350</xdr:colOff>
      <xdr:row>43</xdr:row>
      <xdr:rowOff>14817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387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25901</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585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110974</xdr:rowOff>
    </xdr:from>
    <xdr:to>
      <xdr:col>81</xdr:col>
      <xdr:colOff>133350</xdr:colOff>
      <xdr:row>35</xdr:row>
      <xdr:rowOff>110974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11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163285</xdr:rowOff>
    </xdr:from>
    <xdr:to>
      <xdr:col>81</xdr:col>
      <xdr:colOff>44450</xdr:colOff>
      <xdr:row>43</xdr:row>
      <xdr:rowOff>49288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6179800" y="7364185"/>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11386</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65264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166309</xdr:rowOff>
    </xdr:from>
    <xdr:to>
      <xdr:col>81</xdr:col>
      <xdr:colOff>95250</xdr:colOff>
      <xdr:row>39</xdr:row>
      <xdr:rowOff>96459</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668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49288</xdr:rowOff>
    </xdr:from>
    <xdr:to>
      <xdr:col>77</xdr:col>
      <xdr:colOff>44450</xdr:colOff>
      <xdr:row>43</xdr:row>
      <xdr:rowOff>95250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5290800" y="74216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38</xdr:row>
      <xdr:rowOff>154819</xdr:rowOff>
    </xdr:from>
    <xdr:to>
      <xdr:col>77</xdr:col>
      <xdr:colOff>95250</xdr:colOff>
      <xdr:row>39</xdr:row>
      <xdr:rowOff>84969</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666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95146</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6438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95250</xdr:rowOff>
    </xdr:from>
    <xdr:to>
      <xdr:col>72</xdr:col>
      <xdr:colOff>203200</xdr:colOff>
      <xdr:row>43</xdr:row>
      <xdr:rowOff>118231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4401800" y="74676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154819</xdr:rowOff>
    </xdr:from>
    <xdr:to>
      <xdr:col>73</xdr:col>
      <xdr:colOff>44450</xdr:colOff>
      <xdr:row>39</xdr:row>
      <xdr:rowOff>84969</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666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95146</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118231</xdr:rowOff>
    </xdr:from>
    <xdr:to>
      <xdr:col>68</xdr:col>
      <xdr:colOff>152400</xdr:colOff>
      <xdr:row>44</xdr:row>
      <xdr:rowOff>61685</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flipV="1">
          <a:off x="13512800" y="7490581"/>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143328</xdr:rowOff>
    </xdr:from>
    <xdr:to>
      <xdr:col>68</xdr:col>
      <xdr:colOff>203200</xdr:colOff>
      <xdr:row>39</xdr:row>
      <xdr:rowOff>73478</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665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83655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154819</xdr:rowOff>
    </xdr:from>
    <xdr:to>
      <xdr:col>64</xdr:col>
      <xdr:colOff>152400</xdr:colOff>
      <xdr:row>39</xdr:row>
      <xdr:rowOff>84969</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666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95146</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112485</xdr:rowOff>
    </xdr:from>
    <xdr:to>
      <xdr:col>81</xdr:col>
      <xdr:colOff>95250</xdr:colOff>
      <xdr:row>43</xdr:row>
      <xdr:rowOff>42635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8362</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7209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169938</xdr:rowOff>
    </xdr:from>
    <xdr:to>
      <xdr:col>77</xdr:col>
      <xdr:colOff>95250</xdr:colOff>
      <xdr:row>43</xdr:row>
      <xdr:rowOff>100088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84865</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745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44450</xdr:rowOff>
    </xdr:from>
    <xdr:to>
      <xdr:col>73</xdr:col>
      <xdr:colOff>44450</xdr:colOff>
      <xdr:row>43</xdr:row>
      <xdr:rowOff>146050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130827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67431</xdr:rowOff>
    </xdr:from>
    <xdr:to>
      <xdr:col>68</xdr:col>
      <xdr:colOff>203200</xdr:colOff>
      <xdr:row>43</xdr:row>
      <xdr:rowOff>169031</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153808</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752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10885</xdr:rowOff>
    </xdr:from>
    <xdr:to>
      <xdr:col>64</xdr:col>
      <xdr:colOff>152400</xdr:colOff>
      <xdr:row>44</xdr:row>
      <xdr:rowOff>112485</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97262</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年々、</a:t>
          </a:r>
          <a:r>
            <a:rPr kumimoji="1" lang="ja-JP" altLang="en-US" sz="1100" b="0" i="0" baseline="0">
              <a:solidFill>
                <a:schemeClr val="dk1"/>
              </a:solidFill>
              <a:effectLst/>
              <a:latin typeface="+mn-lt"/>
              <a:ea typeface="+mn-ea"/>
              <a:cs typeface="+mn-cs"/>
            </a:rPr>
            <a:t>将来負担比率</a:t>
          </a:r>
          <a:r>
            <a:rPr kumimoji="1" lang="ja-JP" altLang="ja-JP" sz="1100" b="0" i="0" baseline="0">
              <a:solidFill>
                <a:schemeClr val="dk1"/>
              </a:solidFill>
              <a:effectLst/>
              <a:latin typeface="+mn-lt"/>
              <a:ea typeface="+mn-ea"/>
              <a:cs typeface="+mn-cs"/>
            </a:rPr>
            <a:t>は改善しているものの、過去に実施した大型プロジェクト、道路や学校等の社会資本整備や国の数次にわたる経済対策に伴う市債発行等が影響しており、全国平均、県内平均、類似団体内平均を大きく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長中期的視点に</a:t>
          </a:r>
          <a:r>
            <a:rPr kumimoji="1" lang="ja-JP" altLang="en-US" sz="1100" b="0" i="0" baseline="0">
              <a:solidFill>
                <a:schemeClr val="dk1"/>
              </a:solidFill>
              <a:effectLst/>
              <a:latin typeface="+mn-lt"/>
              <a:ea typeface="+mn-ea"/>
              <a:cs typeface="+mn-cs"/>
            </a:rPr>
            <a:t>立った</a:t>
          </a:r>
          <a:r>
            <a:rPr kumimoji="1" lang="ja-JP" altLang="ja-JP" sz="1100" b="0" i="0" baseline="0">
              <a:solidFill>
                <a:schemeClr val="dk1"/>
              </a:solidFill>
              <a:effectLst/>
              <a:latin typeface="+mn-lt"/>
              <a:ea typeface="+mn-ea"/>
              <a:cs typeface="+mn-cs"/>
            </a:rPr>
            <a:t>事業の選択と集中、財政状況に応じた繰上償還等により</a:t>
          </a:r>
          <a:r>
            <a:rPr kumimoji="1" lang="ja-JP" altLang="en-US" sz="1100" b="0" i="0" baseline="0">
              <a:solidFill>
                <a:schemeClr val="dk1"/>
              </a:solidFill>
              <a:effectLst/>
              <a:latin typeface="+mn-lt"/>
              <a:ea typeface="+mn-ea"/>
              <a:cs typeface="+mn-cs"/>
            </a:rPr>
            <a:t>、将来負担比</a:t>
          </a:r>
          <a:r>
            <a:rPr kumimoji="1" lang="ja-JP" altLang="ja-JP" sz="1100" b="0" i="0" baseline="0">
              <a:solidFill>
                <a:schemeClr val="dk1"/>
              </a:solidFill>
              <a:effectLst/>
              <a:latin typeface="+mn-lt"/>
              <a:ea typeface="+mn-ea"/>
              <a:cs typeface="+mn-cs"/>
            </a:rPr>
            <a:t>率改善、財政の健全化に努める。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a:extLst>
            <a:ext uri="{FF2B5EF4-FFF2-40B4-BE49-F238E27FC236}">
              <a16:creationId xmlns:a16="http://schemas.microsoft.com/office/drawing/2014/main" id="{00000000-0008-0000-0300-0000B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118049</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7018000" y="2313214"/>
          <a:ext cx="0" cy="14052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90126</xdr:rowOff>
    </xdr:from>
    <xdr:ext cx="762000" cy="259045"/>
    <xdr:sp macro="" textlink="">
      <xdr:nvSpPr>
        <xdr:cNvPr id="448" name="将来負担の状況最小値テキスト">
          <a:extLst>
            <a:ext uri="{FF2B5EF4-FFF2-40B4-BE49-F238E27FC236}">
              <a16:creationId xmlns:a16="http://schemas.microsoft.com/office/drawing/2014/main" id="{00000000-0008-0000-0300-0000C0010000}"/>
            </a:ext>
          </a:extLst>
        </xdr:cNvPr>
        <xdr:cNvSpPr txBox="1"/>
      </xdr:nvSpPr>
      <xdr:spPr>
        <a:xfrm>
          <a:off x="17106900" y="369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118049</xdr:rowOff>
    </xdr:from>
    <xdr:to>
      <xdr:col>81</xdr:col>
      <xdr:colOff>133350</xdr:colOff>
      <xdr:row>21</xdr:row>
      <xdr:rowOff>118049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3718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50" name="将来負担の状況最大値テキスト">
          <a:extLst>
            <a:ext uri="{FF2B5EF4-FFF2-40B4-BE49-F238E27FC236}">
              <a16:creationId xmlns:a16="http://schemas.microsoft.com/office/drawing/2014/main" id="{00000000-0008-0000-0300-0000C2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20622</xdr:rowOff>
    </xdr:from>
    <xdr:to>
      <xdr:col>81</xdr:col>
      <xdr:colOff>44450</xdr:colOff>
      <xdr:row>20</xdr:row>
      <xdr:rowOff>57392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6179800" y="3449622"/>
          <a:ext cx="838200" cy="3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3" name="将来負担の状況平均値テキスト">
          <a:extLst>
            <a:ext uri="{FF2B5EF4-FFF2-40B4-BE49-F238E27FC236}">
              <a16:creationId xmlns:a16="http://schemas.microsoft.com/office/drawing/2014/main" id="{00000000-0008-0000-0300-0000C5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38160</xdr:rowOff>
    </xdr:from>
    <xdr:to>
      <xdr:col>81</xdr:col>
      <xdr:colOff>95250</xdr:colOff>
      <xdr:row>13</xdr:row>
      <xdr:rowOff>139760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9672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57392</xdr:rowOff>
    </xdr:from>
    <xdr:to>
      <xdr:col>77</xdr:col>
      <xdr:colOff>44450</xdr:colOff>
      <xdr:row>21</xdr:row>
      <xdr:rowOff>3145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5290800" y="3486392"/>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3145</xdr:rowOff>
    </xdr:from>
    <xdr:to>
      <xdr:col>72</xdr:col>
      <xdr:colOff>203200</xdr:colOff>
      <xdr:row>21</xdr:row>
      <xdr:rowOff>77833</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4401800" y="3603595"/>
          <a:ext cx="8890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77833</xdr:rowOff>
    </xdr:from>
    <xdr:to>
      <xdr:col>68</xdr:col>
      <xdr:colOff>152400</xdr:colOff>
      <xdr:row>22</xdr:row>
      <xdr:rowOff>122404</xdr:rowOff>
    </xdr:to>
    <xdr:cxnSp macro="">
      <xdr:nvCxnSpPr>
        <xdr:cNvPr id="461" name="直線コネクタ 460">
          <a:extLst>
            <a:ext uri="{FF2B5EF4-FFF2-40B4-BE49-F238E27FC236}">
              <a16:creationId xmlns:a16="http://schemas.microsoft.com/office/drawing/2014/main" id="{00000000-0008-0000-0300-0000CD010000}"/>
            </a:ext>
          </a:extLst>
        </xdr:cNvPr>
        <xdr:cNvCxnSpPr/>
      </xdr:nvCxnSpPr>
      <xdr:spPr>
        <a:xfrm flipV="1">
          <a:off x="13512800" y="3678283"/>
          <a:ext cx="889000" cy="21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80675</xdr:rowOff>
    </xdr:from>
    <xdr:to>
      <xdr:col>68</xdr:col>
      <xdr:colOff>203200</xdr:colOff>
      <xdr:row>14</xdr:row>
      <xdr:rowOff>10825</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4351000" y="23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21002</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078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101358</xdr:rowOff>
    </xdr:from>
    <xdr:to>
      <xdr:col>64</xdr:col>
      <xdr:colOff>152400</xdr:colOff>
      <xdr:row>14</xdr:row>
      <xdr:rowOff>31508</xdr:rowOff>
    </xdr:to>
    <xdr:sp macro="" textlink="">
      <xdr:nvSpPr>
        <xdr:cNvPr id="464" name="フローチャート: 判断 463">
          <a:extLst>
            <a:ext uri="{FF2B5EF4-FFF2-40B4-BE49-F238E27FC236}">
              <a16:creationId xmlns:a16="http://schemas.microsoft.com/office/drawing/2014/main" id="{00000000-0008-0000-0300-0000D0010000}"/>
            </a:ext>
          </a:extLst>
        </xdr:cNvPr>
        <xdr:cNvSpPr/>
      </xdr:nvSpPr>
      <xdr:spPr>
        <a:xfrm>
          <a:off x="13462000" y="233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41685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09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141272</xdr:rowOff>
    </xdr:from>
    <xdr:to>
      <xdr:col>81</xdr:col>
      <xdr:colOff>95250</xdr:colOff>
      <xdr:row>20</xdr:row>
      <xdr:rowOff>71422</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967200" y="339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113349</xdr:rowOff>
    </xdr:from>
    <xdr:ext cx="762000" cy="259045"/>
    <xdr:sp macro="" textlink="">
      <xdr:nvSpPr>
        <xdr:cNvPr id="472" name="将来負担の状況該当値テキスト">
          <a:extLst>
            <a:ext uri="{FF2B5EF4-FFF2-40B4-BE49-F238E27FC236}">
              <a16:creationId xmlns:a16="http://schemas.microsoft.com/office/drawing/2014/main" id="{00000000-0008-0000-0300-0000D8010000}"/>
            </a:ext>
          </a:extLst>
        </xdr:cNvPr>
        <xdr:cNvSpPr txBox="1"/>
      </xdr:nvSpPr>
      <xdr:spPr>
        <a:xfrm>
          <a:off x="17106900" y="3370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6592</xdr:rowOff>
    </xdr:from>
    <xdr:to>
      <xdr:col>77</xdr:col>
      <xdr:colOff>95250</xdr:colOff>
      <xdr:row>20</xdr:row>
      <xdr:rowOff>108192</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6129000" y="343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92969</xdr:rowOff>
    </xdr:from>
    <xdr:ext cx="7366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5798800" y="3521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123795</xdr:rowOff>
    </xdr:from>
    <xdr:to>
      <xdr:col>73</xdr:col>
      <xdr:colOff>44450</xdr:colOff>
      <xdr:row>21</xdr:row>
      <xdr:rowOff>53945</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5240000" y="355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38722</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909800" y="3639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27033</xdr:rowOff>
    </xdr:from>
    <xdr:to>
      <xdr:col>68</xdr:col>
      <xdr:colOff>203200</xdr:colOff>
      <xdr:row>21</xdr:row>
      <xdr:rowOff>128633</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4351000" y="362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113410</xdr:rowOff>
    </xdr:from>
    <xdr:ext cx="762000" cy="2590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4020800" y="3713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71604</xdr:rowOff>
    </xdr:from>
    <xdr:to>
      <xdr:col>64</xdr:col>
      <xdr:colOff>152400</xdr:colOff>
      <xdr:row>23</xdr:row>
      <xdr:rowOff>1754</xdr:rowOff>
    </xdr:to>
    <xdr:sp macro="" textlink="">
      <xdr:nvSpPr>
        <xdr:cNvPr id="479" name="楕円 478">
          <a:extLst>
            <a:ext uri="{FF2B5EF4-FFF2-40B4-BE49-F238E27FC236}">
              <a16:creationId xmlns:a16="http://schemas.microsoft.com/office/drawing/2014/main" id="{00000000-0008-0000-0300-0000DF010000}"/>
            </a:ext>
          </a:extLst>
        </xdr:cNvPr>
        <xdr:cNvSpPr/>
      </xdr:nvSpPr>
      <xdr:spPr>
        <a:xfrm>
          <a:off x="13462000" y="384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157981</xdr:rowOff>
    </xdr:from>
    <xdr:ext cx="762000" cy="259045"/>
    <xdr:sp macro="" textlink="">
      <xdr:nvSpPr>
        <xdr:cNvPr id="480" name="テキスト ボックス 479">
          <a:extLst>
            <a:ext uri="{FF2B5EF4-FFF2-40B4-BE49-F238E27FC236}">
              <a16:creationId xmlns:a16="http://schemas.microsoft.com/office/drawing/2014/main" id="{00000000-0008-0000-0300-0000E0010000}"/>
            </a:ext>
          </a:extLst>
        </xdr:cNvPr>
        <xdr:cNvSpPr txBox="1"/>
      </xdr:nvSpPr>
      <xdr:spPr>
        <a:xfrm>
          <a:off x="13131800" y="392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集中改革プラン等の実施による職員数の見直しにより全国平均、県内平均、類似団体内平均を下回っている。今後とも必要な人員を確保したうえで、適正な定員管理に努める。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120650</xdr:rowOff>
    </xdr:from>
    <xdr:to>
      <xdr:col>24</xdr:col>
      <xdr:colOff>25400</xdr:colOff>
      <xdr:row>34</xdr:row>
      <xdr:rowOff>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7785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19050</xdr:rowOff>
    </xdr:from>
    <xdr:to>
      <xdr:col>19</xdr:col>
      <xdr:colOff>187325</xdr:colOff>
      <xdr:row>33</xdr:row>
      <xdr:rowOff>120650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676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165100</xdr:rowOff>
    </xdr:from>
    <xdr:to>
      <xdr:col>15</xdr:col>
      <xdr:colOff>98425</xdr:colOff>
      <xdr:row>33</xdr:row>
      <xdr:rowOff>19050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651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32</xdr:row>
      <xdr:rowOff>165100</xdr:rowOff>
    </xdr:from>
    <xdr:to>
      <xdr:col>11</xdr:col>
      <xdr:colOff>9525</xdr:colOff>
      <xdr:row>33</xdr:row>
      <xdr:rowOff>120650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651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120650</xdr:rowOff>
    </xdr:from>
    <xdr:to>
      <xdr:col>24</xdr:col>
      <xdr:colOff>76200</xdr:colOff>
      <xdr:row>34</xdr:row>
      <xdr:rowOff>50800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7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29227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68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69850</xdr:rowOff>
    </xdr:from>
    <xdr:to>
      <xdr:col>20</xdr:col>
      <xdr:colOff>38100</xdr:colOff>
      <xdr:row>34</xdr:row>
      <xdr:rowOff>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7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496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139700</xdr:rowOff>
    </xdr:from>
    <xdr:to>
      <xdr:col>15</xdr:col>
      <xdr:colOff>149225</xdr:colOff>
      <xdr:row>33</xdr:row>
      <xdr:rowOff>69850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6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80027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114300</xdr:rowOff>
    </xdr:from>
    <xdr:to>
      <xdr:col>11</xdr:col>
      <xdr:colOff>60325</xdr:colOff>
      <xdr:row>33</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69850</xdr:rowOff>
    </xdr:from>
    <xdr:to>
      <xdr:col>6</xdr:col>
      <xdr:colOff>171450</xdr:colOff>
      <xdr:row>34</xdr:row>
      <xdr:rowOff>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7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10177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49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物件費に係る経常収支比率は、</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ポイント増加。物価高騰</a:t>
          </a:r>
          <a:r>
            <a:rPr kumimoji="1" lang="ja-JP" altLang="en-US" sz="1100" b="0" i="0" baseline="0">
              <a:solidFill>
                <a:schemeClr val="dk1"/>
              </a:solidFill>
              <a:effectLst/>
              <a:latin typeface="+mn-lt"/>
              <a:ea typeface="+mn-ea"/>
              <a:cs typeface="+mn-cs"/>
            </a:rPr>
            <a:t>のほか、学校給食公会計化</a:t>
          </a:r>
          <a:r>
            <a:rPr kumimoji="1" lang="ja-JP" altLang="ja-JP" sz="1100" b="0" i="0" baseline="0">
              <a:solidFill>
                <a:schemeClr val="dk1"/>
              </a:solidFill>
              <a:effectLst/>
              <a:latin typeface="+mn-lt"/>
              <a:ea typeface="+mn-ea"/>
              <a:cs typeface="+mn-cs"/>
            </a:rPr>
            <a:t>により物件費が増加したこと</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主な要因である。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165100</xdr:rowOff>
    </xdr:from>
    <xdr:to>
      <xdr:col>82</xdr:col>
      <xdr:colOff>107950</xdr:colOff>
      <xdr:row>16</xdr:row>
      <xdr:rowOff>50800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654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63500</xdr:rowOff>
    </xdr:from>
    <xdr:to>
      <xdr:col>78</xdr:col>
      <xdr:colOff>69850</xdr:colOff>
      <xdr:row>14</xdr:row>
      <xdr:rowOff>165100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63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133350</xdr:rowOff>
    </xdr:from>
    <xdr:to>
      <xdr:col>73</xdr:col>
      <xdr:colOff>180975</xdr:colOff>
      <xdr:row>14</xdr:row>
      <xdr:rowOff>63500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62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120650</xdr:rowOff>
    </xdr:from>
    <xdr:to>
      <xdr:col>69</xdr:col>
      <xdr:colOff>92075</xdr:colOff>
      <xdr:row>13</xdr:row>
      <xdr:rowOff>133350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349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114300</xdr:rowOff>
    </xdr:from>
    <xdr:to>
      <xdr:col>78</xdr:col>
      <xdr:colOff>120650</xdr:colOff>
      <xdr:row>15</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54627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8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12700</xdr:rowOff>
    </xdr:from>
    <xdr:to>
      <xdr:col>74</xdr:col>
      <xdr:colOff>31750</xdr:colOff>
      <xdr:row>14</xdr:row>
      <xdr:rowOff>114300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82550</xdr:rowOff>
    </xdr:from>
    <xdr:to>
      <xdr:col>69</xdr:col>
      <xdr:colOff>142875</xdr:colOff>
      <xdr:row>14</xdr:row>
      <xdr:rowOff>12700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1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22877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69850</xdr:rowOff>
    </xdr:from>
    <xdr:to>
      <xdr:col>65</xdr:col>
      <xdr:colOff>53975</xdr:colOff>
      <xdr:row>14</xdr:row>
      <xdr:rowOff>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9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扶助費に係る経常収支比率</a:t>
          </a:r>
          <a:r>
            <a:rPr kumimoji="1" lang="ja-JP" altLang="en-US" sz="1100" b="0" i="0" baseline="0">
              <a:solidFill>
                <a:schemeClr val="dk1"/>
              </a:solidFill>
              <a:effectLst/>
              <a:latin typeface="+mn-lt"/>
              <a:ea typeface="+mn-ea"/>
              <a:cs typeface="+mn-cs"/>
            </a:rPr>
            <a:t>が県内平均、</a:t>
          </a:r>
          <a:r>
            <a:rPr kumimoji="1" lang="ja-JP" altLang="ja-JP" sz="1100" b="0" i="0" baseline="0">
              <a:solidFill>
                <a:schemeClr val="dk1"/>
              </a:solidFill>
              <a:effectLst/>
              <a:latin typeface="+mn-lt"/>
              <a:ea typeface="+mn-ea"/>
              <a:cs typeface="+mn-cs"/>
            </a:rPr>
            <a:t>類似団体内平均を上回っている。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児童手当制度の改正のほか、</a:t>
          </a:r>
          <a:r>
            <a:rPr kumimoji="1" lang="ja-JP" altLang="ja-JP" sz="1100" b="0" i="0" baseline="0">
              <a:solidFill>
                <a:schemeClr val="dk1"/>
              </a:solidFill>
              <a:effectLst/>
              <a:latin typeface="+mn-lt"/>
              <a:ea typeface="+mn-ea"/>
              <a:cs typeface="+mn-cs"/>
            </a:rPr>
            <a:t>公定価格改定に伴うこども園</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障がい者関係での増加など扶助費は増加傾向にある。制度の周知等により運用の適正化（ジェネリック医薬品の推進等）に努め、財政への影響を抑える。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110672</xdr:rowOff>
    </xdr:from>
    <xdr:to>
      <xdr:col>24</xdr:col>
      <xdr:colOff>25400</xdr:colOff>
      <xdr:row>59</xdr:row>
      <xdr:rowOff>20865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05477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78015</xdr:rowOff>
    </xdr:from>
    <xdr:to>
      <xdr:col>19</xdr:col>
      <xdr:colOff>187325</xdr:colOff>
      <xdr:row>59</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221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45357</xdr:rowOff>
    </xdr:from>
    <xdr:to>
      <xdr:col>15</xdr:col>
      <xdr:colOff>98425</xdr:colOff>
      <xdr:row>58</xdr:row>
      <xdr:rowOff>78015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9894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45357</xdr:rowOff>
    </xdr:from>
    <xdr:to>
      <xdr:col>11</xdr:col>
      <xdr:colOff>9525</xdr:colOff>
      <xdr:row>58</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9894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59872</xdr:rowOff>
    </xdr:from>
    <xdr:to>
      <xdr:col>24</xdr:col>
      <xdr:colOff>76200</xdr:colOff>
      <xdr:row>58</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31949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141515</xdr:rowOff>
    </xdr:from>
    <xdr:to>
      <xdr:col>20</xdr:col>
      <xdr:colOff>38100</xdr:colOff>
      <xdr:row>59</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56442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7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27215</xdr:rowOff>
    </xdr:from>
    <xdr:to>
      <xdr:col>15</xdr:col>
      <xdr:colOff>149225</xdr:colOff>
      <xdr:row>58</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166007</xdr:rowOff>
    </xdr:from>
    <xdr:to>
      <xdr:col>11</xdr:col>
      <xdr:colOff>60325</xdr:colOff>
      <xdr:row>58</xdr:row>
      <xdr:rowOff>96157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80934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その他に係る経常収支比率については、降雪量が前年度に比べて多かったことによる維持補修費の増や、高齢化の進展に伴う介護保険事業や後期高齢者医療事業への繰出金が増加したことが影響し、</a:t>
          </a:r>
          <a:r>
            <a:rPr kumimoji="1" lang="en-US" altLang="ja-JP" sz="1100" b="0" i="0" baseline="0">
              <a:solidFill>
                <a:schemeClr val="dk1"/>
              </a:solidFill>
              <a:effectLst/>
              <a:latin typeface="+mn-lt"/>
              <a:ea typeface="+mn-ea"/>
              <a:cs typeface="+mn-cs"/>
            </a:rPr>
            <a:t>0.3</a:t>
          </a:r>
          <a:r>
            <a:rPr kumimoji="1" lang="ja-JP" altLang="en-US" sz="1100" b="0" i="0" baseline="0">
              <a:solidFill>
                <a:schemeClr val="dk1"/>
              </a:solidFill>
              <a:effectLst/>
              <a:latin typeface="+mn-lt"/>
              <a:ea typeface="+mn-ea"/>
              <a:cs typeface="+mn-cs"/>
            </a:rPr>
            <a:t>ポイントの増加となった。</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19050</xdr:rowOff>
    </xdr:from>
    <xdr:to>
      <xdr:col>82</xdr:col>
      <xdr:colOff>107950</xdr:colOff>
      <xdr:row>57</xdr:row>
      <xdr:rowOff>57150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91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152400</xdr:rowOff>
    </xdr:from>
    <xdr:to>
      <xdr:col>78</xdr:col>
      <xdr:colOff>69850</xdr:colOff>
      <xdr:row>57</xdr:row>
      <xdr:rowOff>19050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53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139700</xdr:rowOff>
    </xdr:from>
    <xdr:to>
      <xdr:col>73</xdr:col>
      <xdr:colOff>180975</xdr:colOff>
      <xdr:row>56</xdr:row>
      <xdr:rowOff>152400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40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139700</xdr:rowOff>
    </xdr:from>
    <xdr:to>
      <xdr:col>69</xdr:col>
      <xdr:colOff>92075</xdr:colOff>
      <xdr:row>57</xdr:row>
      <xdr:rowOff>19050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40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6350</xdr:rowOff>
    </xdr:from>
    <xdr:to>
      <xdr:col>82</xdr:col>
      <xdr:colOff>158750</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22877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139700</xdr:rowOff>
    </xdr:from>
    <xdr:to>
      <xdr:col>78</xdr:col>
      <xdr:colOff>120650</xdr:colOff>
      <xdr:row>57</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80027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0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101600</xdr:rowOff>
    </xdr:from>
    <xdr:to>
      <xdr:col>74</xdr:col>
      <xdr:colOff>31750</xdr:colOff>
      <xdr:row>57</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88900</xdr:rowOff>
    </xdr:from>
    <xdr:to>
      <xdr:col>69</xdr:col>
      <xdr:colOff>142875</xdr:colOff>
      <xdr:row>57</xdr:row>
      <xdr:rowOff>19050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139700</xdr:rowOff>
    </xdr:from>
    <xdr:to>
      <xdr:col>65</xdr:col>
      <xdr:colOff>53975</xdr:colOff>
      <xdr:row>57</xdr:row>
      <xdr:rowOff>69850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050" b="0" i="0" baseline="0">
              <a:solidFill>
                <a:schemeClr val="dk1"/>
              </a:solidFill>
              <a:effectLst/>
              <a:latin typeface="+mn-lt"/>
              <a:ea typeface="+mn-ea"/>
              <a:cs typeface="+mn-cs"/>
            </a:rPr>
            <a:t>令和４年度は学校給食無償化対象学年拡大</a:t>
          </a:r>
          <a:r>
            <a:rPr kumimoji="1" lang="ja-JP" altLang="en-US" sz="1050" b="0" i="0" baseline="0">
              <a:solidFill>
                <a:schemeClr val="dk1"/>
              </a:solidFill>
              <a:effectLst/>
              <a:latin typeface="+mn-lt"/>
              <a:ea typeface="+mn-ea"/>
              <a:cs typeface="+mn-cs"/>
            </a:rPr>
            <a:t>、</a:t>
          </a:r>
          <a:r>
            <a:rPr kumimoji="1" lang="ja-JP" altLang="ja-JP" sz="1050" b="0" i="0" baseline="0">
              <a:solidFill>
                <a:schemeClr val="dk1"/>
              </a:solidFill>
              <a:effectLst/>
              <a:latin typeface="+mn-lt"/>
              <a:ea typeface="+mn-ea"/>
              <a:cs typeface="+mn-cs"/>
            </a:rPr>
            <a:t>令和５年度は学校給食無償化小中学校全学年に拡大やプレミアム商品券発行など</a:t>
          </a:r>
          <a:r>
            <a:rPr kumimoji="1" lang="ja-JP" altLang="en-US" sz="1050" b="0" i="0" baseline="0">
              <a:solidFill>
                <a:schemeClr val="dk1"/>
              </a:solidFill>
              <a:effectLst/>
              <a:latin typeface="+mn-lt"/>
              <a:ea typeface="+mn-ea"/>
              <a:cs typeface="+mn-cs"/>
            </a:rPr>
            <a:t>により</a:t>
          </a:r>
          <a:r>
            <a:rPr kumimoji="1" lang="ja-JP" altLang="ja-JP" sz="1050" b="0" i="0" baseline="0">
              <a:solidFill>
                <a:schemeClr val="dk1"/>
              </a:solidFill>
              <a:effectLst/>
              <a:latin typeface="+mn-lt"/>
              <a:ea typeface="+mn-ea"/>
              <a:cs typeface="+mn-cs"/>
            </a:rPr>
            <a:t>上昇</a:t>
          </a:r>
          <a:r>
            <a:rPr kumimoji="1" lang="ja-JP" altLang="en-US" sz="1050" b="0" i="0" baseline="0">
              <a:solidFill>
                <a:schemeClr val="dk1"/>
              </a:solidFill>
              <a:effectLst/>
              <a:latin typeface="+mn-lt"/>
              <a:ea typeface="+mn-ea"/>
              <a:cs typeface="+mn-cs"/>
            </a:rPr>
            <a:t>。令和６年度に減少となった主な要因としては、学校給食公会計化が挙げられる。</a:t>
          </a:r>
          <a:endParaRPr lang="ja-JP" altLang="ja-JP" sz="1050">
            <a:effectLst/>
          </a:endParaRPr>
        </a:p>
        <a:p>
          <a:pPr eaLnBrk="1" fontAlgn="auto" latinLnBrk="0" hangingPunct="1"/>
          <a:r>
            <a:rPr kumimoji="1" lang="ja-JP" altLang="ja-JP" sz="1050" b="0" i="0" baseline="0">
              <a:solidFill>
                <a:schemeClr val="dk1"/>
              </a:solidFill>
              <a:effectLst/>
              <a:latin typeface="+mn-lt"/>
              <a:ea typeface="+mn-ea"/>
              <a:cs typeface="+mn-cs"/>
            </a:rPr>
            <a:t>　他団体に比べ率が大きい要因は公共下水道事業への繰出しの割合の高さにある。公共下水道事業においては、①市域が広い、②集落が平坦部に点在している、などにより整備費用が多額となるため企業債発行額が増加した結果、公債費繰出が多額となっている。整備計画の見直しや接続促進策の実施による料金収入の確保などにより繰出金の圧縮を目指している。</a:t>
          </a:r>
          <a:endParaRPr lang="ja-JP" altLang="ja-JP" sz="105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40</xdr:row>
      <xdr:rowOff>49276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6687820"/>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92710</xdr:rowOff>
    </xdr:from>
    <xdr:to>
      <xdr:col>78</xdr:col>
      <xdr:colOff>69850</xdr:colOff>
      <xdr:row>40</xdr:row>
      <xdr:rowOff>49276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77926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145288</xdr:rowOff>
    </xdr:from>
    <xdr:to>
      <xdr:col>73</xdr:col>
      <xdr:colOff>180975</xdr:colOff>
      <xdr:row>39</xdr:row>
      <xdr:rowOff>92710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66038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145288</xdr:rowOff>
    </xdr:from>
    <xdr:to>
      <xdr:col>69</xdr:col>
      <xdr:colOff>92075</xdr:colOff>
      <xdr:row>39</xdr:row>
      <xdr:rowOff>74422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66038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169926</xdr:rowOff>
    </xdr:from>
    <xdr:to>
      <xdr:col>78</xdr:col>
      <xdr:colOff>120650</xdr:colOff>
      <xdr:row>40</xdr:row>
      <xdr:rowOff>100076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85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84853</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942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41910</xdr:rowOff>
    </xdr:from>
    <xdr:to>
      <xdr:col>74</xdr:col>
      <xdr:colOff>31750</xdr:colOff>
      <xdr:row>39</xdr:row>
      <xdr:rowOff>143510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128287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94488</xdr:rowOff>
    </xdr:from>
    <xdr:to>
      <xdr:col>69</xdr:col>
      <xdr:colOff>142875</xdr:colOff>
      <xdr:row>39</xdr:row>
      <xdr:rowOff>24638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9415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23622</xdr:rowOff>
    </xdr:from>
    <xdr:to>
      <xdr:col>65</xdr:col>
      <xdr:colOff>53975</xdr:colOff>
      <xdr:row>39</xdr:row>
      <xdr:rowOff>125222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71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109999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79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年々、公債費に係る経常収支比率は改善しているものの、過去に実施した大型プロジェクト、道路や学校等の社会資本整備や国の数次にわたる経済対策に伴う市債発行等の影響が依然として残っており、全国平均、</a:t>
          </a:r>
          <a:r>
            <a:rPr kumimoji="1" lang="ja-JP" altLang="en-US" sz="1100" b="0" i="0" baseline="0">
              <a:solidFill>
                <a:schemeClr val="dk1"/>
              </a:solidFill>
              <a:effectLst/>
              <a:latin typeface="+mn-lt"/>
              <a:ea typeface="+mn-ea"/>
              <a:cs typeface="+mn-cs"/>
            </a:rPr>
            <a:t>県内平均、</a:t>
          </a:r>
          <a:r>
            <a:rPr kumimoji="1" lang="ja-JP" altLang="ja-JP" sz="1100" b="0" i="0" baseline="0">
              <a:solidFill>
                <a:schemeClr val="dk1"/>
              </a:solidFill>
              <a:effectLst/>
              <a:latin typeface="+mn-lt"/>
              <a:ea typeface="+mn-ea"/>
              <a:cs typeface="+mn-cs"/>
            </a:rPr>
            <a:t>類似団体内平均を上回っている。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引続き、事業の選択と集中、財政状況に応じた繰上償還等により公債費の抑制に努める。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73116</xdr:rowOff>
    </xdr:from>
    <xdr:to>
      <xdr:col>24</xdr:col>
      <xdr:colOff>25400</xdr:colOff>
      <xdr:row>79</xdr:row>
      <xdr:rowOff>131899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617666"/>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131899</xdr:rowOff>
    </xdr:from>
    <xdr:to>
      <xdr:col>19</xdr:col>
      <xdr:colOff>187325</xdr:colOff>
      <xdr:row>79</xdr:row>
      <xdr:rowOff>171087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67644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171087</xdr:rowOff>
    </xdr:from>
    <xdr:to>
      <xdr:col>15</xdr:col>
      <xdr:colOff>98425</xdr:colOff>
      <xdr:row>80</xdr:row>
      <xdr:rowOff>6169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7156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6169</xdr:rowOff>
    </xdr:from>
    <xdr:to>
      <xdr:col>11</xdr:col>
      <xdr:colOff>9525</xdr:colOff>
      <xdr:row>80</xdr:row>
      <xdr:rowOff>97608</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722169"/>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148789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17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22316</xdr:rowOff>
    </xdr:from>
    <xdr:to>
      <xdr:col>24</xdr:col>
      <xdr:colOff>76200</xdr:colOff>
      <xdr:row>79</xdr:row>
      <xdr:rowOff>123916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6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165843</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38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81099</xdr:rowOff>
    </xdr:from>
    <xdr:to>
      <xdr:col>20</xdr:col>
      <xdr:colOff>38100</xdr:colOff>
      <xdr:row>80</xdr:row>
      <xdr:rowOff>11249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6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167476</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712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120287</xdr:rowOff>
    </xdr:from>
    <xdr:to>
      <xdr:col>15</xdr:col>
      <xdr:colOff>149225</xdr:colOff>
      <xdr:row>80</xdr:row>
      <xdr:rowOff>50437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66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35214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751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126819</xdr:rowOff>
    </xdr:from>
    <xdr:to>
      <xdr:col>11</xdr:col>
      <xdr:colOff>60325</xdr:colOff>
      <xdr:row>80</xdr:row>
      <xdr:rowOff>56969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67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41746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75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46808</xdr:rowOff>
    </xdr:from>
    <xdr:to>
      <xdr:col>6</xdr:col>
      <xdr:colOff>171450</xdr:colOff>
      <xdr:row>80</xdr:row>
      <xdr:rowOff>148408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76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133185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84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公債費の割合が高いことから、全国平均と比較すると公債費以外の割合が低くなっている。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特に人件費については、職員数の見直し効果も相まって相対的に数値が低くなっている。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77470</xdr:rowOff>
    </xdr:from>
    <xdr:to>
      <xdr:col>82</xdr:col>
      <xdr:colOff>107950</xdr:colOff>
      <xdr:row>75</xdr:row>
      <xdr:rowOff>107950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5671800" y="129362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40657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70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146050</xdr:rowOff>
    </xdr:from>
    <xdr:to>
      <xdr:col>78</xdr:col>
      <xdr:colOff>69850</xdr:colOff>
      <xdr:row>75</xdr:row>
      <xdr:rowOff>107950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6619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17797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047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119380</xdr:rowOff>
    </xdr:from>
    <xdr:to>
      <xdr:col>73</xdr:col>
      <xdr:colOff>180975</xdr:colOff>
      <xdr:row>73</xdr:row>
      <xdr:rowOff>146050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46378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93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119380</xdr:rowOff>
    </xdr:from>
    <xdr:to>
      <xdr:col>69</xdr:col>
      <xdr:colOff>92075</xdr:colOff>
      <xdr:row>73</xdr:row>
      <xdr:rowOff>168910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46378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166387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68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143527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26670</xdr:rowOff>
    </xdr:from>
    <xdr:to>
      <xdr:col>82</xdr:col>
      <xdr:colOff>158750</xdr:colOff>
      <xdr:row>75</xdr:row>
      <xdr:rowOff>128270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43197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57150</xdr:rowOff>
    </xdr:from>
    <xdr:to>
      <xdr:col>78</xdr:col>
      <xdr:colOff>120650</xdr:colOff>
      <xdr:row>75</xdr:row>
      <xdr:rowOff>158750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168927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68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95250</xdr:rowOff>
    </xdr:from>
    <xdr:to>
      <xdr:col>74</xdr:col>
      <xdr:colOff>31750</xdr:colOff>
      <xdr:row>74</xdr:row>
      <xdr:rowOff>25400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35577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68580</xdr:rowOff>
    </xdr:from>
    <xdr:to>
      <xdr:col>69</xdr:col>
      <xdr:colOff>142875</xdr:colOff>
      <xdr:row>72</xdr:row>
      <xdr:rowOff>170180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41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8907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18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118110</xdr:rowOff>
    </xdr:from>
    <xdr:to>
      <xdr:col>65</xdr:col>
      <xdr:colOff>53975</xdr:colOff>
      <xdr:row>74</xdr:row>
      <xdr:rowOff>48260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58437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164640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6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154463</xdr:rowOff>
    </xdr:from>
    <xdr:to>
      <xdr:col>29</xdr:col>
      <xdr:colOff>127000</xdr:colOff>
      <xdr:row>20</xdr:row>
      <xdr:rowOff>50586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459638"/>
          <a:ext cx="647700" cy="67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9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50586</xdr:rowOff>
    </xdr:from>
    <xdr:to>
      <xdr:col>26</xdr:col>
      <xdr:colOff>50800</xdr:colOff>
      <xdr:row>20</xdr:row>
      <xdr:rowOff>87711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527211"/>
          <a:ext cx="698500" cy="37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7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87711</xdr:rowOff>
    </xdr:from>
    <xdr:to>
      <xdr:col>22</xdr:col>
      <xdr:colOff>114300</xdr:colOff>
      <xdr:row>20</xdr:row>
      <xdr:rowOff>88123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564336"/>
          <a:ext cx="698500" cy="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88123</xdr:rowOff>
    </xdr:from>
    <xdr:to>
      <xdr:col>18</xdr:col>
      <xdr:colOff>177800</xdr:colOff>
      <xdr:row>20</xdr:row>
      <xdr:rowOff>88809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564748"/>
          <a:ext cx="698500" cy="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130789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2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32239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9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103663</xdr:rowOff>
    </xdr:from>
    <xdr:to>
      <xdr:col>29</xdr:col>
      <xdr:colOff>177800</xdr:colOff>
      <xdr:row>20</xdr:row>
      <xdr:rowOff>33813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408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12240</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31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171236</xdr:rowOff>
    </xdr:from>
    <xdr:to>
      <xdr:col>26</xdr:col>
      <xdr:colOff>101600</xdr:colOff>
      <xdr:row>20</xdr:row>
      <xdr:rowOff>101386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476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86163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56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36911</xdr:rowOff>
    </xdr:from>
    <xdr:to>
      <xdr:col>22</xdr:col>
      <xdr:colOff>165100</xdr:colOff>
      <xdr:row>20</xdr:row>
      <xdr:rowOff>138511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513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123288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59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37323</xdr:rowOff>
    </xdr:from>
    <xdr:to>
      <xdr:col>19</xdr:col>
      <xdr:colOff>38100</xdr:colOff>
      <xdr:row>20</xdr:row>
      <xdr:rowOff>138923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5139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123700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60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38009</xdr:rowOff>
    </xdr:from>
    <xdr:to>
      <xdr:col>15</xdr:col>
      <xdr:colOff>101600</xdr:colOff>
      <xdr:row>20</xdr:row>
      <xdr:rowOff>139609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5146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124386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60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584</xdr:rowOff>
    </xdr:from>
    <xdr:to>
      <xdr:col>29</xdr:col>
      <xdr:colOff>127000</xdr:colOff>
      <xdr:row>34</xdr:row>
      <xdr:rowOff>11252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268034"/>
          <a:ext cx="647700" cy="10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49572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59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310413</xdr:rowOff>
    </xdr:from>
    <xdr:to>
      <xdr:col>26</xdr:col>
      <xdr:colOff>50800</xdr:colOff>
      <xdr:row>34</xdr:row>
      <xdr:rowOff>584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234963"/>
          <a:ext cx="698500" cy="330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279895</xdr:rowOff>
    </xdr:from>
    <xdr:to>
      <xdr:col>22</xdr:col>
      <xdr:colOff>114300</xdr:colOff>
      <xdr:row>33</xdr:row>
      <xdr:rowOff>310413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204445"/>
          <a:ext cx="698500" cy="30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279895</xdr:rowOff>
    </xdr:from>
    <xdr:to>
      <xdr:col>18</xdr:col>
      <xdr:colOff>177800</xdr:colOff>
      <xdr:row>33</xdr:row>
      <xdr:rowOff>299022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204445"/>
          <a:ext cx="698500" cy="19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218394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2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303352</xdr:rowOff>
    </xdr:from>
    <xdr:to>
      <xdr:col>29</xdr:col>
      <xdr:colOff>177800</xdr:colOff>
      <xdr:row>34</xdr:row>
      <xdr:rowOff>62052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227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148429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072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292684</xdr:rowOff>
    </xdr:from>
    <xdr:to>
      <xdr:col>26</xdr:col>
      <xdr:colOff>101600</xdr:colOff>
      <xdr:row>34</xdr:row>
      <xdr:rowOff>51384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217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61561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5986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259613</xdr:rowOff>
    </xdr:from>
    <xdr:to>
      <xdr:col>22</xdr:col>
      <xdr:colOff>165100</xdr:colOff>
      <xdr:row>34</xdr:row>
      <xdr:rowOff>18313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184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28490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5953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229095</xdr:rowOff>
    </xdr:from>
    <xdr:to>
      <xdr:col>19</xdr:col>
      <xdr:colOff>38100</xdr:colOff>
      <xdr:row>33</xdr:row>
      <xdr:rowOff>330695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153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169422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592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248222</xdr:rowOff>
    </xdr:from>
    <xdr:to>
      <xdr:col>15</xdr:col>
      <xdr:colOff>101600</xdr:colOff>
      <xdr:row>34</xdr:row>
      <xdr:rowOff>6922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172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17099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594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122784</xdr:rowOff>
    </xdr:from>
    <xdr:to>
      <xdr:col>24</xdr:col>
      <xdr:colOff>63500</xdr:colOff>
      <xdr:row>38</xdr:row>
      <xdr:rowOff>66842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6434"/>
          <a:ext cx="838200" cy="11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66842</xdr:rowOff>
    </xdr:from>
    <xdr:to>
      <xdr:col>19</xdr:col>
      <xdr:colOff>177800</xdr:colOff>
      <xdr:row>38</xdr:row>
      <xdr:rowOff>137708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81942"/>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139394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6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116513</xdr:rowOff>
    </xdr:from>
    <xdr:to>
      <xdr:col>15</xdr:col>
      <xdr:colOff>50800</xdr:colOff>
      <xdr:row>38</xdr:row>
      <xdr:rowOff>137708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31613"/>
          <a:ext cx="889000" cy="21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149975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116513</xdr:rowOff>
    </xdr:from>
    <xdr:to>
      <xdr:col>10</xdr:col>
      <xdr:colOff>114300</xdr:colOff>
      <xdr:row>39</xdr:row>
      <xdr:rowOff>16289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31613"/>
          <a:ext cx="889000" cy="7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150498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73296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71984</xdr:rowOff>
    </xdr:from>
    <xdr:to>
      <xdr:col>24</xdr:col>
      <xdr:colOff>114300</xdr:colOff>
      <xdr:row>38</xdr:row>
      <xdr:rowOff>2133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56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50411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16042</xdr:rowOff>
    </xdr:from>
    <xdr:to>
      <xdr:col>20</xdr:col>
      <xdr:colOff>38100</xdr:colOff>
      <xdr:row>38</xdr:row>
      <xdr:rowOff>117642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3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108769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2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86908</xdr:rowOff>
    </xdr:from>
    <xdr:to>
      <xdr:col>15</xdr:col>
      <xdr:colOff>101600</xdr:colOff>
      <xdr:row>39</xdr:row>
      <xdr:rowOff>17058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0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8185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9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65713</xdr:rowOff>
    </xdr:from>
    <xdr:to>
      <xdr:col>10</xdr:col>
      <xdr:colOff>165100</xdr:colOff>
      <xdr:row>38</xdr:row>
      <xdr:rowOff>167313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158440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7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136939</xdr:rowOff>
    </xdr:from>
    <xdr:to>
      <xdr:col>6</xdr:col>
      <xdr:colOff>38100</xdr:colOff>
      <xdr:row>39</xdr:row>
      <xdr:rowOff>67089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5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58216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4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143243</xdr:rowOff>
    </xdr:from>
    <xdr:to>
      <xdr:col>24</xdr:col>
      <xdr:colOff>63500</xdr:colOff>
      <xdr:row>55</xdr:row>
      <xdr:rowOff>65543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30093"/>
          <a:ext cx="838200" cy="26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65819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2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65543</xdr:rowOff>
    </xdr:from>
    <xdr:to>
      <xdr:col>19</xdr:col>
      <xdr:colOff>177800</xdr:colOff>
      <xdr:row>55</xdr:row>
      <xdr:rowOff>98346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95293"/>
          <a:ext cx="889000" cy="3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98346</xdr:rowOff>
    </xdr:from>
    <xdr:to>
      <xdr:col>15</xdr:col>
      <xdr:colOff>50800</xdr:colOff>
      <xdr:row>55</xdr:row>
      <xdr:rowOff>167063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28096"/>
          <a:ext cx="889000" cy="6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167063</xdr:rowOff>
    </xdr:from>
    <xdr:to>
      <xdr:col>10</xdr:col>
      <xdr:colOff>114300</xdr:colOff>
      <xdr:row>56</xdr:row>
      <xdr:rowOff>27298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96813"/>
          <a:ext cx="889000" cy="3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92443</xdr:rowOff>
    </xdr:from>
    <xdr:to>
      <xdr:col>24</xdr:col>
      <xdr:colOff>114300</xdr:colOff>
      <xdr:row>54</xdr:row>
      <xdr:rowOff>22593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1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115320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3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14743</xdr:rowOff>
    </xdr:from>
    <xdr:to>
      <xdr:col>20</xdr:col>
      <xdr:colOff>38100</xdr:colOff>
      <xdr:row>55</xdr:row>
      <xdr:rowOff>116343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4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107470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3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47546</xdr:rowOff>
    </xdr:from>
    <xdr:to>
      <xdr:col>15</xdr:col>
      <xdr:colOff>101600</xdr:colOff>
      <xdr:row>55</xdr:row>
      <xdr:rowOff>149146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7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140273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7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116263</xdr:rowOff>
    </xdr:from>
    <xdr:to>
      <xdr:col>10</xdr:col>
      <xdr:colOff>165100</xdr:colOff>
      <xdr:row>56</xdr:row>
      <xdr:rowOff>46413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4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37540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3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147948</xdr:rowOff>
    </xdr:from>
    <xdr:to>
      <xdr:col>6</xdr:col>
      <xdr:colOff>38100</xdr:colOff>
      <xdr:row>56</xdr:row>
      <xdr:rowOff>78098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7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94625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5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14986</xdr:rowOff>
    </xdr:from>
    <xdr:to>
      <xdr:col>24</xdr:col>
      <xdr:colOff>63500</xdr:colOff>
      <xdr:row>76</xdr:row>
      <xdr:rowOff>9906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873736"/>
          <a:ext cx="838200" cy="16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51943</xdr:rowOff>
    </xdr:from>
    <xdr:to>
      <xdr:col>19</xdr:col>
      <xdr:colOff>177800</xdr:colOff>
      <xdr:row>76</xdr:row>
      <xdr:rowOff>9906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910693"/>
          <a:ext cx="889000" cy="12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51943</xdr:rowOff>
    </xdr:from>
    <xdr:to>
      <xdr:col>15</xdr:col>
      <xdr:colOff>50800</xdr:colOff>
      <xdr:row>75</xdr:row>
      <xdr:rowOff>125984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910693"/>
          <a:ext cx="889000" cy="7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64135</xdr:rowOff>
    </xdr:from>
    <xdr:to>
      <xdr:col>10</xdr:col>
      <xdr:colOff>114300</xdr:colOff>
      <xdr:row>75</xdr:row>
      <xdr:rowOff>125984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922885"/>
          <a:ext cx="889000" cy="6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135636</xdr:rowOff>
    </xdr:from>
    <xdr:to>
      <xdr:col>24</xdr:col>
      <xdr:colOff>114300</xdr:colOff>
      <xdr:row>75</xdr:row>
      <xdr:rowOff>65786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158513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6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130556</xdr:rowOff>
    </xdr:from>
    <xdr:to>
      <xdr:col>20</xdr:col>
      <xdr:colOff>38100</xdr:colOff>
      <xdr:row>76</xdr:row>
      <xdr:rowOff>60706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98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51833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082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1143</xdr:rowOff>
    </xdr:from>
    <xdr:to>
      <xdr:col>15</xdr:col>
      <xdr:colOff>101600</xdr:colOff>
      <xdr:row>75</xdr:row>
      <xdr:rowOff>102743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85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119270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63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75184</xdr:rowOff>
    </xdr:from>
    <xdr:to>
      <xdr:col>10</xdr:col>
      <xdr:colOff>165100</xdr:colOff>
      <xdr:row>76</xdr:row>
      <xdr:rowOff>5333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9339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21861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70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13335</xdr:rowOff>
    </xdr:from>
    <xdr:to>
      <xdr:col>6</xdr:col>
      <xdr:colOff>38100</xdr:colOff>
      <xdr:row>75</xdr:row>
      <xdr:rowOff>114935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8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131462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647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166381</xdr:rowOff>
    </xdr:from>
    <xdr:to>
      <xdr:col>24</xdr:col>
      <xdr:colOff>62865</xdr:colOff>
      <xdr:row>97</xdr:row>
      <xdr:rowOff>131504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6881"/>
          <a:ext cx="1270" cy="1165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135331</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76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131504</xdr:rowOff>
    </xdr:from>
    <xdr:to>
      <xdr:col>24</xdr:col>
      <xdr:colOff>152400</xdr:colOff>
      <xdr:row>97</xdr:row>
      <xdr:rowOff>131504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762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113058</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166381</xdr:rowOff>
    </xdr:from>
    <xdr:to>
      <xdr:col>24</xdr:col>
      <xdr:colOff>152400</xdr:colOff>
      <xdr:row>90</xdr:row>
      <xdr:rowOff>166381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6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62041</xdr:rowOff>
    </xdr:from>
    <xdr:to>
      <xdr:col>24</xdr:col>
      <xdr:colOff>63500</xdr:colOff>
      <xdr:row>93</xdr:row>
      <xdr:rowOff>136336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5835441"/>
          <a:ext cx="8382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804</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17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22377</xdr:rowOff>
    </xdr:from>
    <xdr:to>
      <xdr:col>24</xdr:col>
      <xdr:colOff>114300</xdr:colOff>
      <xdr:row>94</xdr:row>
      <xdr:rowOff>123977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138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136336</xdr:rowOff>
    </xdr:from>
    <xdr:to>
      <xdr:col>19</xdr:col>
      <xdr:colOff>177800</xdr:colOff>
      <xdr:row>95</xdr:row>
      <xdr:rowOff>105246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081186"/>
          <a:ext cx="889000" cy="3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117508</xdr:rowOff>
    </xdr:from>
    <xdr:to>
      <xdr:col>20</xdr:col>
      <xdr:colOff>38100</xdr:colOff>
      <xdr:row>96</xdr:row>
      <xdr:rowOff>47658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05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38785</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49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140940</xdr:rowOff>
    </xdr:from>
    <xdr:to>
      <xdr:col>15</xdr:col>
      <xdr:colOff>50800</xdr:colOff>
      <xdr:row>95</xdr:row>
      <xdr:rowOff>105246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5914340"/>
          <a:ext cx="889000" cy="47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50527</xdr:rowOff>
    </xdr:from>
    <xdr:to>
      <xdr:col>15</xdr:col>
      <xdr:colOff>101600</xdr:colOff>
      <xdr:row>97</xdr:row>
      <xdr:rowOff>152127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1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143254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77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140940</xdr:rowOff>
    </xdr:from>
    <xdr:to>
      <xdr:col>10</xdr:col>
      <xdr:colOff>114300</xdr:colOff>
      <xdr:row>97</xdr:row>
      <xdr:rowOff>51722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5914340"/>
          <a:ext cx="889000" cy="76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166754</xdr:rowOff>
    </xdr:from>
    <xdr:to>
      <xdr:col>10</xdr:col>
      <xdr:colOff>165100</xdr:colOff>
      <xdr:row>95</xdr:row>
      <xdr:rowOff>96904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28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88031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7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79756</xdr:rowOff>
    </xdr:from>
    <xdr:to>
      <xdr:col>6</xdr:col>
      <xdr:colOff>38100</xdr:colOff>
      <xdr:row>100</xdr:row>
      <xdr:rowOff>9906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705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1033</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714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11241</xdr:rowOff>
    </xdr:from>
    <xdr:to>
      <xdr:col>24</xdr:col>
      <xdr:colOff>114300</xdr:colOff>
      <xdr:row>92</xdr:row>
      <xdr:rowOff>112841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78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34118</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636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85536</xdr:rowOff>
    </xdr:from>
    <xdr:to>
      <xdr:col>20</xdr:col>
      <xdr:colOff>38100</xdr:colOff>
      <xdr:row>94</xdr:row>
      <xdr:rowOff>15686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03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32213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805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54446</xdr:rowOff>
    </xdr:from>
    <xdr:to>
      <xdr:col>15</xdr:col>
      <xdr:colOff>101600</xdr:colOff>
      <xdr:row>95</xdr:row>
      <xdr:rowOff>156046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34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1123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117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90140</xdr:rowOff>
    </xdr:from>
    <xdr:to>
      <xdr:col>10</xdr:col>
      <xdr:colOff>165100</xdr:colOff>
      <xdr:row>93</xdr:row>
      <xdr:rowOff>20290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586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36817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638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922</xdr:rowOff>
    </xdr:from>
    <xdr:to>
      <xdr:col>6</xdr:col>
      <xdr:colOff>38100</xdr:colOff>
      <xdr:row>97</xdr:row>
      <xdr:rowOff>102522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3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119049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40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154559</xdr:rowOff>
    </xdr:from>
    <xdr:to>
      <xdr:col>54</xdr:col>
      <xdr:colOff>189865</xdr:colOff>
      <xdr:row>39</xdr:row>
      <xdr:rowOff>122294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983859"/>
          <a:ext cx="1270" cy="824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126121</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122294</xdr:rowOff>
    </xdr:from>
    <xdr:to>
      <xdr:col>55</xdr:col>
      <xdr:colOff>88900</xdr:colOff>
      <xdr:row>39</xdr:row>
      <xdr:rowOff>122294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101236</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5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154559</xdr:rowOff>
    </xdr:from>
    <xdr:to>
      <xdr:col>55</xdr:col>
      <xdr:colOff>88900</xdr:colOff>
      <xdr:row>34</xdr:row>
      <xdr:rowOff>154559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98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102308</xdr:rowOff>
    </xdr:from>
    <xdr:to>
      <xdr:col>55</xdr:col>
      <xdr:colOff>0</xdr:colOff>
      <xdr:row>37</xdr:row>
      <xdr:rowOff>22668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74508"/>
          <a:ext cx="838200" cy="9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94509</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438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116082</xdr:rowOff>
    </xdr:from>
    <xdr:to>
      <xdr:col>55</xdr:col>
      <xdr:colOff>50800</xdr:colOff>
      <xdr:row>38</xdr:row>
      <xdr:rowOff>46231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4597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102308</xdr:rowOff>
    </xdr:from>
    <xdr:to>
      <xdr:col>50</xdr:col>
      <xdr:colOff>114300</xdr:colOff>
      <xdr:row>36</xdr:row>
      <xdr:rowOff>123578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274508"/>
          <a:ext cx="889000" cy="2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147715</xdr:rowOff>
    </xdr:from>
    <xdr:to>
      <xdr:col>50</xdr:col>
      <xdr:colOff>165100</xdr:colOff>
      <xdr:row>38</xdr:row>
      <xdr:rowOff>77865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9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68993</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58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123578</xdr:rowOff>
    </xdr:from>
    <xdr:to>
      <xdr:col>45</xdr:col>
      <xdr:colOff>177800</xdr:colOff>
      <xdr:row>37</xdr:row>
      <xdr:rowOff>1865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95778"/>
          <a:ext cx="889000" cy="4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135143</xdr:rowOff>
    </xdr:from>
    <xdr:to>
      <xdr:col>46</xdr:col>
      <xdr:colOff>38100</xdr:colOff>
      <xdr:row>38</xdr:row>
      <xdr:rowOff>65292</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4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56419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57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97648</xdr:rowOff>
    </xdr:from>
    <xdr:to>
      <xdr:col>41</xdr:col>
      <xdr:colOff>50800</xdr:colOff>
      <xdr:row>37</xdr:row>
      <xdr:rowOff>1865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41148"/>
          <a:ext cx="889000" cy="110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154149</xdr:rowOff>
    </xdr:from>
    <xdr:to>
      <xdr:col>41</xdr:col>
      <xdr:colOff>101600</xdr:colOff>
      <xdr:row>38</xdr:row>
      <xdr:rowOff>84299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9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75426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59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107210</xdr:rowOff>
    </xdr:from>
    <xdr:to>
      <xdr:col>36</xdr:col>
      <xdr:colOff>165100</xdr:colOff>
      <xdr:row>32</xdr:row>
      <xdr:rowOff>37360</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42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28487</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14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143318</xdr:rowOff>
    </xdr:from>
    <xdr:to>
      <xdr:col>55</xdr:col>
      <xdr:colOff>50800</xdr:colOff>
      <xdr:row>37</xdr:row>
      <xdr:rowOff>73468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1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166195</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6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51508</xdr:rowOff>
    </xdr:from>
    <xdr:to>
      <xdr:col>50</xdr:col>
      <xdr:colOff>165100</xdr:colOff>
      <xdr:row>36</xdr:row>
      <xdr:rowOff>153108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2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169635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9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72778</xdr:rowOff>
    </xdr:from>
    <xdr:to>
      <xdr:col>46</xdr:col>
      <xdr:colOff>38100</xdr:colOff>
      <xdr:row>37</xdr:row>
      <xdr:rowOff>2928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4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19455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02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122515</xdr:rowOff>
    </xdr:from>
    <xdr:to>
      <xdr:col>41</xdr:col>
      <xdr:colOff>101600</xdr:colOff>
      <xdr:row>37</xdr:row>
      <xdr:rowOff>52665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9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69192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06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46848</xdr:rowOff>
    </xdr:from>
    <xdr:to>
      <xdr:col>36</xdr:col>
      <xdr:colOff>165100</xdr:colOff>
      <xdr:row>30</xdr:row>
      <xdr:rowOff>148448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164975</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965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83896</xdr:rowOff>
    </xdr:from>
    <xdr:to>
      <xdr:col>55</xdr:col>
      <xdr:colOff>0</xdr:colOff>
      <xdr:row>57</xdr:row>
      <xdr:rowOff>47295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513646"/>
          <a:ext cx="838200" cy="30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22657</xdr:rowOff>
    </xdr:from>
    <xdr:to>
      <xdr:col>50</xdr:col>
      <xdr:colOff>114300</xdr:colOff>
      <xdr:row>57</xdr:row>
      <xdr:rowOff>47295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452407"/>
          <a:ext cx="889000" cy="36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22657</xdr:rowOff>
    </xdr:from>
    <xdr:to>
      <xdr:col>45</xdr:col>
      <xdr:colOff>177800</xdr:colOff>
      <xdr:row>55</xdr:row>
      <xdr:rowOff>95682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452407"/>
          <a:ext cx="889000" cy="7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13847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9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95682</xdr:rowOff>
    </xdr:from>
    <xdr:to>
      <xdr:col>41</xdr:col>
      <xdr:colOff>50800</xdr:colOff>
      <xdr:row>56</xdr:row>
      <xdr:rowOff>105639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525432"/>
          <a:ext cx="889000" cy="18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13771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95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33096</xdr:rowOff>
    </xdr:from>
    <xdr:to>
      <xdr:col>55</xdr:col>
      <xdr:colOff>50800</xdr:colOff>
      <xdr:row>55</xdr:row>
      <xdr:rowOff>134696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46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55973</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31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167945</xdr:rowOff>
    </xdr:from>
    <xdr:to>
      <xdr:col>50</xdr:col>
      <xdr:colOff>165100</xdr:colOff>
      <xdr:row>57</xdr:row>
      <xdr:rowOff>98095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76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114622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54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143307</xdr:rowOff>
    </xdr:from>
    <xdr:to>
      <xdr:col>46</xdr:col>
      <xdr:colOff>38100</xdr:colOff>
      <xdr:row>55</xdr:row>
      <xdr:rowOff>73457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40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89984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17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44882</xdr:rowOff>
    </xdr:from>
    <xdr:to>
      <xdr:col>41</xdr:col>
      <xdr:colOff>101600</xdr:colOff>
      <xdr:row>55</xdr:row>
      <xdr:rowOff>146482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47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163009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24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54839</xdr:rowOff>
    </xdr:from>
    <xdr:to>
      <xdr:col>36</xdr:col>
      <xdr:colOff>165100</xdr:colOff>
      <xdr:row>56</xdr:row>
      <xdr:rowOff>156439</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65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1516</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43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115436</xdr:rowOff>
    </xdr:from>
    <xdr:to>
      <xdr:col>55</xdr:col>
      <xdr:colOff>0</xdr:colOff>
      <xdr:row>79</xdr:row>
      <xdr:rowOff>71692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488536"/>
          <a:ext cx="838200" cy="12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99777</xdr:rowOff>
    </xdr:from>
    <xdr:to>
      <xdr:col>50</xdr:col>
      <xdr:colOff>114300</xdr:colOff>
      <xdr:row>78</xdr:row>
      <xdr:rowOff>115436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301427"/>
          <a:ext cx="889000" cy="18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99777</xdr:rowOff>
    </xdr:from>
    <xdr:to>
      <xdr:col>45</xdr:col>
      <xdr:colOff>177800</xdr:colOff>
      <xdr:row>78</xdr:row>
      <xdr:rowOff>60359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301427"/>
          <a:ext cx="889000" cy="13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143876</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51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60359</xdr:rowOff>
    </xdr:from>
    <xdr:to>
      <xdr:col>41</xdr:col>
      <xdr:colOff>50800</xdr:colOff>
      <xdr:row>78</xdr:row>
      <xdr:rowOff>110390</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3433459"/>
          <a:ext cx="889000" cy="5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121277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4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20892</xdr:rowOff>
    </xdr:from>
    <xdr:to>
      <xdr:col>55</xdr:col>
      <xdr:colOff>50800</xdr:colOff>
      <xdr:row>79</xdr:row>
      <xdr:rowOff>122492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56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107269</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48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64636</xdr:rowOff>
    </xdr:from>
    <xdr:to>
      <xdr:col>50</xdr:col>
      <xdr:colOff>165100</xdr:colOff>
      <xdr:row>78</xdr:row>
      <xdr:rowOff>166236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3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157363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53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48977</xdr:rowOff>
    </xdr:from>
    <xdr:to>
      <xdr:col>46</xdr:col>
      <xdr:colOff>38100</xdr:colOff>
      <xdr:row>77</xdr:row>
      <xdr:rowOff>150577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25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167104</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302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9559</xdr:rowOff>
    </xdr:from>
    <xdr:to>
      <xdr:col>41</xdr:col>
      <xdr:colOff>101600</xdr:colOff>
      <xdr:row>78</xdr:row>
      <xdr:rowOff>111159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8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127686</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315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59590</xdr:rowOff>
    </xdr:from>
    <xdr:to>
      <xdr:col>36</xdr:col>
      <xdr:colOff>165100</xdr:colOff>
      <xdr:row>78</xdr:row>
      <xdr:rowOff>161190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43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152317</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52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a:extLst>
            <a:ext uri="{FF2B5EF4-FFF2-40B4-BE49-F238E27FC236}">
              <a16:creationId xmlns:a16="http://schemas.microsoft.com/office/drawing/2014/main" id="{00000000-0008-0000-06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6" name="普通建設事業費 （ うち更新整備　）最小値テキスト">
          <a:extLst>
            <a:ext uri="{FF2B5EF4-FFF2-40B4-BE49-F238E27FC236}">
              <a16:creationId xmlns:a16="http://schemas.microsoft.com/office/drawing/2014/main" id="{00000000-0008-0000-0600-0000D2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8" name="普通建設事業費 （ うち更新整備　）最大値テキスト">
          <a:extLst>
            <a:ext uri="{FF2B5EF4-FFF2-40B4-BE49-F238E27FC236}">
              <a16:creationId xmlns:a16="http://schemas.microsoft.com/office/drawing/2014/main" id="{00000000-0008-0000-0600-0000D4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133083</xdr:rowOff>
    </xdr:from>
    <xdr:to>
      <xdr:col>55</xdr:col>
      <xdr:colOff>0</xdr:colOff>
      <xdr:row>96</xdr:row>
      <xdr:rowOff>73661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9639300" y="16420833"/>
          <a:ext cx="838200" cy="11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71" name="普通建設事業費 （ うち更新整備　）平均値テキスト">
          <a:extLst>
            <a:ext uri="{FF2B5EF4-FFF2-40B4-BE49-F238E27FC236}">
              <a16:creationId xmlns:a16="http://schemas.microsoft.com/office/drawing/2014/main" id="{00000000-0008-0000-0600-0000D7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49225</xdr:rowOff>
    </xdr:from>
    <xdr:to>
      <xdr:col>50</xdr:col>
      <xdr:colOff>114300</xdr:colOff>
      <xdr:row>96</xdr:row>
      <xdr:rowOff>73661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8750300" y="16508425"/>
          <a:ext cx="889000" cy="24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147943</xdr:rowOff>
    </xdr:from>
    <xdr:to>
      <xdr:col>45</xdr:col>
      <xdr:colOff>177800</xdr:colOff>
      <xdr:row>96</xdr:row>
      <xdr:rowOff>49225</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7861300" y="16435693"/>
          <a:ext cx="889000" cy="7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147943</xdr:rowOff>
    </xdr:from>
    <xdr:to>
      <xdr:col>41</xdr:col>
      <xdr:colOff>50800</xdr:colOff>
      <xdr:row>96</xdr:row>
      <xdr:rowOff>57035</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flipV="1">
          <a:off x="6972300" y="16435693"/>
          <a:ext cx="889000" cy="8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88943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7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27945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65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82283</xdr:rowOff>
    </xdr:from>
    <xdr:to>
      <xdr:col>55</xdr:col>
      <xdr:colOff>50800</xdr:colOff>
      <xdr:row>96</xdr:row>
      <xdr:rowOff>12433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10426700" y="1637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105160</xdr:rowOff>
    </xdr:from>
    <xdr:ext cx="534377" cy="259045"/>
    <xdr:sp macro="" textlink="">
      <xdr:nvSpPr>
        <xdr:cNvPr id="490" name="普通建設事業費 （ うち更新整備　）該当値テキスト">
          <a:extLst>
            <a:ext uri="{FF2B5EF4-FFF2-40B4-BE49-F238E27FC236}">
              <a16:creationId xmlns:a16="http://schemas.microsoft.com/office/drawing/2014/main" id="{00000000-0008-0000-0600-0000EA010000}"/>
            </a:ext>
          </a:extLst>
        </xdr:cNvPr>
        <xdr:cNvSpPr txBox="1"/>
      </xdr:nvSpPr>
      <xdr:spPr>
        <a:xfrm>
          <a:off x="10528300" y="1622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22861</xdr:rowOff>
    </xdr:from>
    <xdr:to>
      <xdr:col>50</xdr:col>
      <xdr:colOff>165100</xdr:colOff>
      <xdr:row>96</xdr:row>
      <xdr:rowOff>124461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9588500" y="1648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140988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9372111" y="1625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169875</xdr:rowOff>
    </xdr:from>
    <xdr:to>
      <xdr:col>46</xdr:col>
      <xdr:colOff>38100</xdr:colOff>
      <xdr:row>96</xdr:row>
      <xdr:rowOff>100025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8699500" y="1645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116552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8483111" y="1623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97143</xdr:rowOff>
    </xdr:from>
    <xdr:to>
      <xdr:col>41</xdr:col>
      <xdr:colOff>101600</xdr:colOff>
      <xdr:row>96</xdr:row>
      <xdr:rowOff>27293</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7810500" y="1638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43820</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7594111" y="1616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6235</xdr:rowOff>
    </xdr:from>
    <xdr:to>
      <xdr:col>36</xdr:col>
      <xdr:colOff>165100</xdr:colOff>
      <xdr:row>96</xdr:row>
      <xdr:rowOff>107835</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6921500" y="1646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124362</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6705111" y="1624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3" name="災害復旧事業費グラフ枠">
          <a:extLst>
            <a:ext uri="{FF2B5EF4-FFF2-40B4-BE49-F238E27FC236}">
              <a16:creationId xmlns:a16="http://schemas.microsoft.com/office/drawing/2014/main" id="{00000000-0008-0000-0600-00000B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5" name="災害復旧事業費最小値テキスト">
          <a:extLst>
            <a:ext uri="{FF2B5EF4-FFF2-40B4-BE49-F238E27FC236}">
              <a16:creationId xmlns:a16="http://schemas.microsoft.com/office/drawing/2014/main" id="{00000000-0008-0000-0600-00000D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7" name="災害復旧事業費最大値テキスト">
          <a:extLst>
            <a:ext uri="{FF2B5EF4-FFF2-40B4-BE49-F238E27FC236}">
              <a16:creationId xmlns:a16="http://schemas.microsoft.com/office/drawing/2014/main" id="{00000000-0008-0000-0600-00000F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33564</xdr:rowOff>
    </xdr:from>
    <xdr:to>
      <xdr:col>85</xdr:col>
      <xdr:colOff>127000</xdr:colOff>
      <xdr:row>32</xdr:row>
      <xdr:rowOff>110145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5481300" y="5177064"/>
          <a:ext cx="838200" cy="41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163829</xdr:rowOff>
    </xdr:from>
    <xdr:ext cx="469744" cy="259045"/>
    <xdr:sp macro="" textlink="">
      <xdr:nvSpPr>
        <xdr:cNvPr id="530" name="災害復旧事業費平均値テキスト">
          <a:extLst>
            <a:ext uri="{FF2B5EF4-FFF2-40B4-BE49-F238E27FC236}">
              <a16:creationId xmlns:a16="http://schemas.microsoft.com/office/drawing/2014/main" id="{00000000-0008-0000-0600-000012020000}"/>
            </a:ext>
          </a:extLst>
        </xdr:cNvPr>
        <xdr:cNvSpPr txBox="1"/>
      </xdr:nvSpPr>
      <xdr:spPr>
        <a:xfrm>
          <a:off x="16370300" y="6507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150640</xdr:rowOff>
    </xdr:from>
    <xdr:to>
      <xdr:col>81</xdr:col>
      <xdr:colOff>50800</xdr:colOff>
      <xdr:row>32</xdr:row>
      <xdr:rowOff>110145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4592300" y="5465590"/>
          <a:ext cx="889000" cy="13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47569</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150640</xdr:rowOff>
    </xdr:from>
    <xdr:to>
      <xdr:col>76</xdr:col>
      <xdr:colOff>114300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3703300" y="5465590"/>
          <a:ext cx="889000" cy="131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36466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55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41" name="フローチャート: 判断 540">
          <a:extLst>
            <a:ext uri="{FF2B5EF4-FFF2-40B4-BE49-F238E27FC236}">
              <a16:creationId xmlns:a16="http://schemas.microsoft.com/office/drawing/2014/main" id="{00000000-0008-0000-0600-00001D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154214</xdr:rowOff>
    </xdr:from>
    <xdr:to>
      <xdr:col>85</xdr:col>
      <xdr:colOff>177800</xdr:colOff>
      <xdr:row>30</xdr:row>
      <xdr:rowOff>84364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6268700" y="512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107241</xdr:rowOff>
    </xdr:from>
    <xdr:ext cx="469744" cy="259045"/>
    <xdr:sp macro="" textlink="">
      <xdr:nvSpPr>
        <xdr:cNvPr id="549" name="災害復旧事業費該当値テキスト">
          <a:extLst>
            <a:ext uri="{FF2B5EF4-FFF2-40B4-BE49-F238E27FC236}">
              <a16:creationId xmlns:a16="http://schemas.microsoft.com/office/drawing/2014/main" id="{00000000-0008-0000-0600-000025020000}"/>
            </a:ext>
          </a:extLst>
        </xdr:cNvPr>
        <xdr:cNvSpPr txBox="1"/>
      </xdr:nvSpPr>
      <xdr:spPr>
        <a:xfrm>
          <a:off x="16370300" y="507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59345</xdr:rowOff>
    </xdr:from>
    <xdr:to>
      <xdr:col>81</xdr:col>
      <xdr:colOff>101600</xdr:colOff>
      <xdr:row>32</xdr:row>
      <xdr:rowOff>160945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5430500" y="554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31</xdr:row>
      <xdr:rowOff>6022</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5246428" y="532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99840</xdr:rowOff>
    </xdr:from>
    <xdr:to>
      <xdr:col>76</xdr:col>
      <xdr:colOff>165100</xdr:colOff>
      <xdr:row>32</xdr:row>
      <xdr:rowOff>29990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4541500" y="541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30</xdr:row>
      <xdr:rowOff>46517</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4357428" y="519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失業対策事業費グラフ枠">
          <a:extLst>
            <a:ext uri="{FF2B5EF4-FFF2-40B4-BE49-F238E27FC236}">
              <a16:creationId xmlns:a16="http://schemas.microsoft.com/office/drawing/2014/main" id="{00000000-0008-0000-06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4" name="失業対策事業費最小値テキスト">
          <a:extLst>
            <a:ext uri="{FF2B5EF4-FFF2-40B4-BE49-F238E27FC236}">
              <a16:creationId xmlns:a16="http://schemas.microsoft.com/office/drawing/2014/main" id="{00000000-0008-0000-0600-00003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6" name="失業対策事業費最大値テキスト">
          <a:extLst>
            <a:ext uri="{FF2B5EF4-FFF2-40B4-BE49-F238E27FC236}">
              <a16:creationId xmlns:a16="http://schemas.microsoft.com/office/drawing/2014/main" id="{00000000-0008-0000-0600-00004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9" name="失業対策事業費平均値テキスト">
          <a:extLst>
            <a:ext uri="{FF2B5EF4-FFF2-40B4-BE49-F238E27FC236}">
              <a16:creationId xmlns:a16="http://schemas.microsoft.com/office/drawing/2014/main" id="{00000000-0008-0000-0600-00004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フローチャート: 判断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8" name="失業対策事業費該当値テキスト">
          <a:extLst>
            <a:ext uri="{FF2B5EF4-FFF2-40B4-BE49-F238E27FC236}">
              <a16:creationId xmlns:a16="http://schemas.microsoft.com/office/drawing/2014/main" id="{00000000-0008-0000-0600-00005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41573</xdr:rowOff>
    </xdr:from>
    <xdr:to>
      <xdr:col>85</xdr:col>
      <xdr:colOff>127000</xdr:colOff>
      <xdr:row>73</xdr:row>
      <xdr:rowOff>53480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557423"/>
          <a:ext cx="838200" cy="1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95521</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82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134385</xdr:rowOff>
    </xdr:from>
    <xdr:to>
      <xdr:col>81</xdr:col>
      <xdr:colOff>50800</xdr:colOff>
      <xdr:row>73</xdr:row>
      <xdr:rowOff>41573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478785"/>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34656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123203</xdr:rowOff>
    </xdr:from>
    <xdr:to>
      <xdr:col>76</xdr:col>
      <xdr:colOff>114300</xdr:colOff>
      <xdr:row>72</xdr:row>
      <xdr:rowOff>134385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467603"/>
          <a:ext cx="889000" cy="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33799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123203</xdr:rowOff>
    </xdr:from>
    <xdr:to>
      <xdr:col>71</xdr:col>
      <xdr:colOff>177800</xdr:colOff>
      <xdr:row>73</xdr:row>
      <xdr:rowOff>57138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467603"/>
          <a:ext cx="889000" cy="10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34732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78605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9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2680</xdr:rowOff>
    </xdr:from>
    <xdr:to>
      <xdr:col>85</xdr:col>
      <xdr:colOff>177800</xdr:colOff>
      <xdr:row>73</xdr:row>
      <xdr:rowOff>104280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5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25557</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36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162223</xdr:rowOff>
    </xdr:from>
    <xdr:to>
      <xdr:col>81</xdr:col>
      <xdr:colOff>101600</xdr:colOff>
      <xdr:row>73</xdr:row>
      <xdr:rowOff>92373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50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108900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28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83585</xdr:rowOff>
    </xdr:from>
    <xdr:to>
      <xdr:col>76</xdr:col>
      <xdr:colOff>165100</xdr:colOff>
      <xdr:row>73</xdr:row>
      <xdr:rowOff>13735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4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30262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203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72403</xdr:rowOff>
    </xdr:from>
    <xdr:to>
      <xdr:col>72</xdr:col>
      <xdr:colOff>38100</xdr:colOff>
      <xdr:row>73</xdr:row>
      <xdr:rowOff>2553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41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19080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19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6338</xdr:rowOff>
    </xdr:from>
    <xdr:to>
      <xdr:col>67</xdr:col>
      <xdr:colOff>101600</xdr:colOff>
      <xdr:row>73</xdr:row>
      <xdr:rowOff>107938</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52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124465</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29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a:extLst>
            <a:ext uri="{FF2B5EF4-FFF2-40B4-BE49-F238E27FC236}">
              <a16:creationId xmlns:a16="http://schemas.microsoft.com/office/drawing/2014/main" id="{00000000-0008-0000-06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90" name="積立金最小値テキスト">
          <a:extLst>
            <a:ext uri="{FF2B5EF4-FFF2-40B4-BE49-F238E27FC236}">
              <a16:creationId xmlns:a16="http://schemas.microsoft.com/office/drawing/2014/main" id="{00000000-0008-0000-0600-0000B2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92" name="積立金最大値テキスト">
          <a:extLst>
            <a:ext uri="{FF2B5EF4-FFF2-40B4-BE49-F238E27FC236}">
              <a16:creationId xmlns:a16="http://schemas.microsoft.com/office/drawing/2014/main" id="{00000000-0008-0000-0600-0000B4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71920</xdr:rowOff>
    </xdr:from>
    <xdr:to>
      <xdr:col>85</xdr:col>
      <xdr:colOff>127000</xdr:colOff>
      <xdr:row>98</xdr:row>
      <xdr:rowOff>151653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5481300" y="16874020"/>
          <a:ext cx="838200" cy="7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95" name="積立金平均値テキスト">
          <a:extLst>
            <a:ext uri="{FF2B5EF4-FFF2-40B4-BE49-F238E27FC236}">
              <a16:creationId xmlns:a16="http://schemas.microsoft.com/office/drawing/2014/main" id="{00000000-0008-0000-0600-0000B7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75757</xdr:rowOff>
    </xdr:from>
    <xdr:to>
      <xdr:col>81</xdr:col>
      <xdr:colOff>50800</xdr:colOff>
      <xdr:row>98</xdr:row>
      <xdr:rowOff>151653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4592300" y="16877857"/>
          <a:ext cx="889000" cy="7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153681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44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59429</xdr:rowOff>
    </xdr:from>
    <xdr:to>
      <xdr:col>76</xdr:col>
      <xdr:colOff>114300</xdr:colOff>
      <xdr:row>98</xdr:row>
      <xdr:rowOff>75757</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3703300" y="168615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141778</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42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59429</xdr:rowOff>
    </xdr:from>
    <xdr:to>
      <xdr:col>71</xdr:col>
      <xdr:colOff>177800</xdr:colOff>
      <xdr:row>99</xdr:row>
      <xdr:rowOff>41060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2814300" y="16861529"/>
          <a:ext cx="889000" cy="15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128143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41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21120</xdr:rowOff>
    </xdr:from>
    <xdr:to>
      <xdr:col>85</xdr:col>
      <xdr:colOff>177800</xdr:colOff>
      <xdr:row>98</xdr:row>
      <xdr:rowOff>122720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6268700" y="168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170997</xdr:rowOff>
    </xdr:from>
    <xdr:ext cx="534377" cy="259045"/>
    <xdr:sp macro="" textlink="">
      <xdr:nvSpPr>
        <xdr:cNvPr id="714" name="積立金該当値テキスト">
          <a:extLst>
            <a:ext uri="{FF2B5EF4-FFF2-40B4-BE49-F238E27FC236}">
              <a16:creationId xmlns:a16="http://schemas.microsoft.com/office/drawing/2014/main" id="{00000000-0008-0000-0600-0000CA020000}"/>
            </a:ext>
          </a:extLst>
        </xdr:cNvPr>
        <xdr:cNvSpPr txBox="1"/>
      </xdr:nvSpPr>
      <xdr:spPr>
        <a:xfrm>
          <a:off x="16370300" y="1680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100853</xdr:rowOff>
    </xdr:from>
    <xdr:to>
      <xdr:col>81</xdr:col>
      <xdr:colOff>101600</xdr:colOff>
      <xdr:row>99</xdr:row>
      <xdr:rowOff>31003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5430500" y="1690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22130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5246428" y="1699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24957</xdr:rowOff>
    </xdr:from>
    <xdr:to>
      <xdr:col>76</xdr:col>
      <xdr:colOff>165100</xdr:colOff>
      <xdr:row>98</xdr:row>
      <xdr:rowOff>126557</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4541500" y="1682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117684</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4325111" y="1691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8629</xdr:rowOff>
    </xdr:from>
    <xdr:to>
      <xdr:col>72</xdr:col>
      <xdr:colOff>38100</xdr:colOff>
      <xdr:row>98</xdr:row>
      <xdr:rowOff>110229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3652500" y="1681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101356</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3436111" y="1690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161710</xdr:rowOff>
    </xdr:from>
    <xdr:to>
      <xdr:col>67</xdr:col>
      <xdr:colOff>101600</xdr:colOff>
      <xdr:row>99</xdr:row>
      <xdr:rowOff>91860</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2763500" y="169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82987</xdr:rowOff>
    </xdr:from>
    <xdr:ext cx="469744"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2579428" y="1705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投資及び出資金グラフ枠">
          <a:extLst>
            <a:ext uri="{FF2B5EF4-FFF2-40B4-BE49-F238E27FC236}">
              <a16:creationId xmlns:a16="http://schemas.microsoft.com/office/drawing/2014/main" id="{00000000-0008-0000-06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9" name="投資及び出資金最小値テキスト">
          <a:extLst>
            <a:ext uri="{FF2B5EF4-FFF2-40B4-BE49-F238E27FC236}">
              <a16:creationId xmlns:a16="http://schemas.microsoft.com/office/drawing/2014/main" id="{00000000-0008-0000-0600-0000ED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51" name="投資及び出資金最大値テキスト">
          <a:extLst>
            <a:ext uri="{FF2B5EF4-FFF2-40B4-BE49-F238E27FC236}">
              <a16:creationId xmlns:a16="http://schemas.microsoft.com/office/drawing/2014/main" id="{00000000-0008-0000-0600-0000EF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145741</xdr:rowOff>
    </xdr:from>
    <xdr:to>
      <xdr:col>116</xdr:col>
      <xdr:colOff>63500</xdr:colOff>
      <xdr:row>39</xdr:row>
      <xdr:rowOff>80101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1323300" y="6660841"/>
          <a:ext cx="838200" cy="10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54" name="投資及び出資金平均値テキスト">
          <a:extLst>
            <a:ext uri="{FF2B5EF4-FFF2-40B4-BE49-F238E27FC236}">
              <a16:creationId xmlns:a16="http://schemas.microsoft.com/office/drawing/2014/main" id="{00000000-0008-0000-0600-0000F2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145741</xdr:rowOff>
    </xdr:from>
    <xdr:to>
      <xdr:col>111</xdr:col>
      <xdr:colOff>177800</xdr:colOff>
      <xdr:row>39</xdr:row>
      <xdr:rowOff>83366</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20434300" y="6660841"/>
          <a:ext cx="889000" cy="10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83366</xdr:rowOff>
    </xdr:from>
    <xdr:to>
      <xdr:col>107</xdr:col>
      <xdr:colOff>50800</xdr:colOff>
      <xdr:row>39</xdr:row>
      <xdr:rowOff>83856</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flipV="1">
          <a:off x="19545300" y="6769916"/>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83856</xdr:rowOff>
    </xdr:from>
    <xdr:to>
      <xdr:col>102</xdr:col>
      <xdr:colOff>114300</xdr:colOff>
      <xdr:row>39</xdr:row>
      <xdr:rowOff>83856</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8656300" y="67704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65" name="フローチャート: 判断 764">
          <a:extLst>
            <a:ext uri="{FF2B5EF4-FFF2-40B4-BE49-F238E27FC236}">
              <a16:creationId xmlns:a16="http://schemas.microsoft.com/office/drawing/2014/main" id="{00000000-0008-0000-0600-0000FD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29301</xdr:rowOff>
    </xdr:from>
    <xdr:to>
      <xdr:col>116</xdr:col>
      <xdr:colOff>114300</xdr:colOff>
      <xdr:row>39</xdr:row>
      <xdr:rowOff>130901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2110700" y="671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115678</xdr:rowOff>
    </xdr:from>
    <xdr:ext cx="378565" cy="259045"/>
    <xdr:sp macro="" textlink="">
      <xdr:nvSpPr>
        <xdr:cNvPr id="773" name="投資及び出資金該当値テキスト">
          <a:extLst>
            <a:ext uri="{FF2B5EF4-FFF2-40B4-BE49-F238E27FC236}">
              <a16:creationId xmlns:a16="http://schemas.microsoft.com/office/drawing/2014/main" id="{00000000-0008-0000-0600-000005030000}"/>
            </a:ext>
          </a:extLst>
        </xdr:cNvPr>
        <xdr:cNvSpPr txBox="1"/>
      </xdr:nvSpPr>
      <xdr:spPr>
        <a:xfrm>
          <a:off x="22212300" y="6630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94941</xdr:rowOff>
    </xdr:from>
    <xdr:to>
      <xdr:col>112</xdr:col>
      <xdr:colOff>38100</xdr:colOff>
      <xdr:row>39</xdr:row>
      <xdr:rowOff>25091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1272500" y="661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16218</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1134017" y="67027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32566</xdr:rowOff>
    </xdr:from>
    <xdr:to>
      <xdr:col>107</xdr:col>
      <xdr:colOff>101600</xdr:colOff>
      <xdr:row>39</xdr:row>
      <xdr:rowOff>134166</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20383500" y="671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125293</xdr:rowOff>
    </xdr:from>
    <xdr:ext cx="313932"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20277333" y="68118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33056</xdr:rowOff>
    </xdr:from>
    <xdr:to>
      <xdr:col>102</xdr:col>
      <xdr:colOff>165100</xdr:colOff>
      <xdr:row>39</xdr:row>
      <xdr:rowOff>134656</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9494500" y="671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125783</xdr:rowOff>
    </xdr:from>
    <xdr:ext cx="313932"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9388333" y="68123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33056</xdr:rowOff>
    </xdr:from>
    <xdr:to>
      <xdr:col>98</xdr:col>
      <xdr:colOff>38100</xdr:colOff>
      <xdr:row>39</xdr:row>
      <xdr:rowOff>134656</xdr:rowOff>
    </xdr:to>
    <xdr:sp macro="" textlink="">
      <xdr:nvSpPr>
        <xdr:cNvPr id="780" name="楕円 779">
          <a:extLst>
            <a:ext uri="{FF2B5EF4-FFF2-40B4-BE49-F238E27FC236}">
              <a16:creationId xmlns:a16="http://schemas.microsoft.com/office/drawing/2014/main" id="{00000000-0008-0000-0600-00000C030000}"/>
            </a:ext>
          </a:extLst>
        </xdr:cNvPr>
        <xdr:cNvSpPr/>
      </xdr:nvSpPr>
      <xdr:spPr>
        <a:xfrm>
          <a:off x="18605500" y="671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125783</xdr:rowOff>
    </xdr:from>
    <xdr:ext cx="313932"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499333" y="68123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貸付金グラフ枠">
          <a:extLst>
            <a:ext uri="{FF2B5EF4-FFF2-40B4-BE49-F238E27FC236}">
              <a16:creationId xmlns:a16="http://schemas.microsoft.com/office/drawing/2014/main" id="{00000000-0008-0000-06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6" name="貸付金最小値テキスト">
          <a:extLst>
            <a:ext uri="{FF2B5EF4-FFF2-40B4-BE49-F238E27FC236}">
              <a16:creationId xmlns:a16="http://schemas.microsoft.com/office/drawing/2014/main" id="{00000000-0008-0000-0600-000026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8" name="貸付金最大値テキスト">
          <a:extLst>
            <a:ext uri="{FF2B5EF4-FFF2-40B4-BE49-F238E27FC236}">
              <a16:creationId xmlns:a16="http://schemas.microsoft.com/office/drawing/2014/main" id="{00000000-0008-0000-0600-000028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110820</xdr:rowOff>
    </xdr:from>
    <xdr:to>
      <xdr:col>116</xdr:col>
      <xdr:colOff>63500</xdr:colOff>
      <xdr:row>58</xdr:row>
      <xdr:rowOff>136576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21323300" y="10054920"/>
          <a:ext cx="838200" cy="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11" name="貸付金平均値テキスト">
          <a:extLst>
            <a:ext uri="{FF2B5EF4-FFF2-40B4-BE49-F238E27FC236}">
              <a16:creationId xmlns:a16="http://schemas.microsoft.com/office/drawing/2014/main" id="{00000000-0008-0000-0600-00002B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136576</xdr:rowOff>
    </xdr:from>
    <xdr:to>
      <xdr:col>111</xdr:col>
      <xdr:colOff>177800</xdr:colOff>
      <xdr:row>58</xdr:row>
      <xdr:rowOff>170714</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20434300" y="10080676"/>
          <a:ext cx="889000" cy="3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1701</xdr:rowOff>
    </xdr:from>
    <xdr:to>
      <xdr:col>107</xdr:col>
      <xdr:colOff>50800</xdr:colOff>
      <xdr:row>58</xdr:row>
      <xdr:rowOff>170714</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9545300" y="9774351"/>
          <a:ext cx="889000" cy="34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1701</xdr:rowOff>
    </xdr:from>
    <xdr:to>
      <xdr:col>102</xdr:col>
      <xdr:colOff>114300</xdr:colOff>
      <xdr:row>58</xdr:row>
      <xdr:rowOff>155016</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flipV="1">
          <a:off x="18656300" y="9774351"/>
          <a:ext cx="889000" cy="3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22" name="フローチャート: 判断 821">
          <a:extLst>
            <a:ext uri="{FF2B5EF4-FFF2-40B4-BE49-F238E27FC236}">
              <a16:creationId xmlns:a16="http://schemas.microsoft.com/office/drawing/2014/main" id="{00000000-0008-0000-0600-000036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60020</xdr:rowOff>
    </xdr:from>
    <xdr:to>
      <xdr:col>116</xdr:col>
      <xdr:colOff>114300</xdr:colOff>
      <xdr:row>58</xdr:row>
      <xdr:rowOff>161620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2110700" y="100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146397</xdr:rowOff>
    </xdr:from>
    <xdr:ext cx="469744" cy="259045"/>
    <xdr:sp macro="" textlink="">
      <xdr:nvSpPr>
        <xdr:cNvPr id="830" name="貸付金該当値テキスト">
          <a:extLst>
            <a:ext uri="{FF2B5EF4-FFF2-40B4-BE49-F238E27FC236}">
              <a16:creationId xmlns:a16="http://schemas.microsoft.com/office/drawing/2014/main" id="{00000000-0008-0000-0600-00003E030000}"/>
            </a:ext>
          </a:extLst>
        </xdr:cNvPr>
        <xdr:cNvSpPr txBox="1"/>
      </xdr:nvSpPr>
      <xdr:spPr>
        <a:xfrm>
          <a:off x="22212300" y="991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85776</xdr:rowOff>
    </xdr:from>
    <xdr:to>
      <xdr:col>112</xdr:col>
      <xdr:colOff>38100</xdr:colOff>
      <xdr:row>59</xdr:row>
      <xdr:rowOff>15926</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1272500" y="1002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7053</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1088428" y="1012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119914</xdr:rowOff>
    </xdr:from>
    <xdr:to>
      <xdr:col>107</xdr:col>
      <xdr:colOff>101600</xdr:colOff>
      <xdr:row>59</xdr:row>
      <xdr:rowOff>50064</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20383500" y="1006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41191</xdr:rowOff>
    </xdr:from>
    <xdr:ext cx="378565"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20245017" y="10156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122351</xdr:rowOff>
    </xdr:from>
    <xdr:to>
      <xdr:col>102</xdr:col>
      <xdr:colOff>165100</xdr:colOff>
      <xdr:row>57</xdr:row>
      <xdr:rowOff>52501</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9494500" y="972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69028</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9310428" y="949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104216</xdr:rowOff>
    </xdr:from>
    <xdr:to>
      <xdr:col>98</xdr:col>
      <xdr:colOff>38100</xdr:colOff>
      <xdr:row>59</xdr:row>
      <xdr:rowOff>34366</xdr:rowOff>
    </xdr:to>
    <xdr:sp macro="" textlink="">
      <xdr:nvSpPr>
        <xdr:cNvPr id="837" name="楕円 836">
          <a:extLst>
            <a:ext uri="{FF2B5EF4-FFF2-40B4-BE49-F238E27FC236}">
              <a16:creationId xmlns:a16="http://schemas.microsoft.com/office/drawing/2014/main" id="{00000000-0008-0000-0600-000045030000}"/>
            </a:ext>
          </a:extLst>
        </xdr:cNvPr>
        <xdr:cNvSpPr/>
      </xdr:nvSpPr>
      <xdr:spPr>
        <a:xfrm>
          <a:off x="18605500" y="1004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25493</xdr:rowOff>
    </xdr:from>
    <xdr:ext cx="378565"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467017" y="1014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6" name="正方形/長方形 845">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0" name="繰出金グラフ枠">
          <a:extLst>
            <a:ext uri="{FF2B5EF4-FFF2-40B4-BE49-F238E27FC236}">
              <a16:creationId xmlns:a16="http://schemas.microsoft.com/office/drawing/2014/main" id="{00000000-0008-0000-0600-00005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62" name="繰出金最小値テキスト">
          <a:extLst>
            <a:ext uri="{FF2B5EF4-FFF2-40B4-BE49-F238E27FC236}">
              <a16:creationId xmlns:a16="http://schemas.microsoft.com/office/drawing/2014/main" id="{00000000-0008-0000-0600-00005E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64" name="繰出金最大値テキスト">
          <a:extLst>
            <a:ext uri="{FF2B5EF4-FFF2-40B4-BE49-F238E27FC236}">
              <a16:creationId xmlns:a16="http://schemas.microsoft.com/office/drawing/2014/main" id="{00000000-0008-0000-0600-000060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61016</xdr:rowOff>
    </xdr:from>
    <xdr:to>
      <xdr:col>116</xdr:col>
      <xdr:colOff>63500</xdr:colOff>
      <xdr:row>74</xdr:row>
      <xdr:rowOff>119446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1323300" y="12748316"/>
          <a:ext cx="838200" cy="5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7" name="繰出金平均値テキスト">
          <a:extLst>
            <a:ext uri="{FF2B5EF4-FFF2-40B4-BE49-F238E27FC236}">
              <a16:creationId xmlns:a16="http://schemas.microsoft.com/office/drawing/2014/main" id="{00000000-0008-0000-0600-000063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119446</xdr:rowOff>
    </xdr:from>
    <xdr:to>
      <xdr:col>111</xdr:col>
      <xdr:colOff>177800</xdr:colOff>
      <xdr:row>75</xdr:row>
      <xdr:rowOff>5100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20434300" y="12806746"/>
          <a:ext cx="889000" cy="57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5100</xdr:rowOff>
    </xdr:from>
    <xdr:to>
      <xdr:col>107</xdr:col>
      <xdr:colOff>50800</xdr:colOff>
      <xdr:row>75</xdr:row>
      <xdr:rowOff>23388</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9545300" y="1286385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150426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4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23388</xdr:rowOff>
    </xdr:from>
    <xdr:to>
      <xdr:col>102</xdr:col>
      <xdr:colOff>114300</xdr:colOff>
      <xdr:row>75</xdr:row>
      <xdr:rowOff>82367</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flipV="1">
          <a:off x="18656300" y="12882138"/>
          <a:ext cx="889000"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5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69318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58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10216</xdr:rowOff>
    </xdr:from>
    <xdr:to>
      <xdr:col>116</xdr:col>
      <xdr:colOff>114300</xdr:colOff>
      <xdr:row>74</xdr:row>
      <xdr:rowOff>111816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2110700" y="1269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160093</xdr:rowOff>
    </xdr:from>
    <xdr:ext cx="534377" cy="259045"/>
    <xdr:sp macro="" textlink="">
      <xdr:nvSpPr>
        <xdr:cNvPr id="886" name="繰出金該当値テキスト">
          <a:extLst>
            <a:ext uri="{FF2B5EF4-FFF2-40B4-BE49-F238E27FC236}">
              <a16:creationId xmlns:a16="http://schemas.microsoft.com/office/drawing/2014/main" id="{00000000-0008-0000-0600-000076030000}"/>
            </a:ext>
          </a:extLst>
        </xdr:cNvPr>
        <xdr:cNvSpPr txBox="1"/>
      </xdr:nvSpPr>
      <xdr:spPr>
        <a:xfrm>
          <a:off x="22212300" y="1267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68646</xdr:rowOff>
    </xdr:from>
    <xdr:to>
      <xdr:col>112</xdr:col>
      <xdr:colOff>38100</xdr:colOff>
      <xdr:row>74</xdr:row>
      <xdr:rowOff>170246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1272500" y="1275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161373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056111" y="1284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125750</xdr:rowOff>
    </xdr:from>
    <xdr:to>
      <xdr:col>107</xdr:col>
      <xdr:colOff>101600</xdr:colOff>
      <xdr:row>75</xdr:row>
      <xdr:rowOff>55900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20383500" y="1281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47027</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0167111" y="1290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144038</xdr:rowOff>
    </xdr:from>
    <xdr:to>
      <xdr:col>102</xdr:col>
      <xdr:colOff>165100</xdr:colOff>
      <xdr:row>75</xdr:row>
      <xdr:rowOff>74188</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9494500" y="1283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65315</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9278111" y="129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31567</xdr:rowOff>
    </xdr:from>
    <xdr:to>
      <xdr:col>98</xdr:col>
      <xdr:colOff>38100</xdr:colOff>
      <xdr:row>75</xdr:row>
      <xdr:rowOff>133167</xdr:rowOff>
    </xdr:to>
    <xdr:sp macro="" textlink="">
      <xdr:nvSpPr>
        <xdr:cNvPr id="893" name="楕円 892">
          <a:extLst>
            <a:ext uri="{FF2B5EF4-FFF2-40B4-BE49-F238E27FC236}">
              <a16:creationId xmlns:a16="http://schemas.microsoft.com/office/drawing/2014/main" id="{00000000-0008-0000-0600-00007D030000}"/>
            </a:ext>
          </a:extLst>
        </xdr:cNvPr>
        <xdr:cNvSpPr/>
      </xdr:nvSpPr>
      <xdr:spPr>
        <a:xfrm>
          <a:off x="18605500" y="1289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124294</xdr:rowOff>
    </xdr:from>
    <xdr:ext cx="534377"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389111" y="1298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9" name="前年度繰上充用金グラフ枠">
          <a:extLst>
            <a:ext uri="{FF2B5EF4-FFF2-40B4-BE49-F238E27FC236}">
              <a16:creationId xmlns:a16="http://schemas.microsoft.com/office/drawing/2014/main" id="{00000000-0008-0000-0600-00008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1" name="前年度繰上充用金最小値テキスト">
          <a:extLst>
            <a:ext uri="{FF2B5EF4-FFF2-40B4-BE49-F238E27FC236}">
              <a16:creationId xmlns:a16="http://schemas.microsoft.com/office/drawing/2014/main" id="{00000000-0008-0000-0600-00008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3" name="前年度繰上充用金最大値テキスト">
          <a:extLst>
            <a:ext uri="{FF2B5EF4-FFF2-40B4-BE49-F238E27FC236}">
              <a16:creationId xmlns:a16="http://schemas.microsoft.com/office/drawing/2014/main" id="{00000000-0008-0000-0600-00009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6" name="前年度繰上充用金平均値テキスト">
          <a:extLst>
            <a:ext uri="{FF2B5EF4-FFF2-40B4-BE49-F238E27FC236}">
              <a16:creationId xmlns:a16="http://schemas.microsoft.com/office/drawing/2014/main" id="{00000000-0008-0000-0600-00009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4" name="直線コネクタ 923">
          <a:extLst>
            <a:ext uri="{FF2B5EF4-FFF2-40B4-BE49-F238E27FC236}">
              <a16:creationId xmlns:a16="http://schemas.microsoft.com/office/drawing/2014/main" id="{00000000-0008-0000-0600-00009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フローチャート: 判断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5" name="前年度繰上充用金該当値テキスト">
          <a:extLst>
            <a:ext uri="{FF2B5EF4-FFF2-40B4-BE49-F238E27FC236}">
              <a16:creationId xmlns:a16="http://schemas.microsoft.com/office/drawing/2014/main" id="{00000000-0008-0000-0600-0000A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2" name="楕円 941">
          <a:extLst>
            <a:ext uri="{FF2B5EF4-FFF2-40B4-BE49-F238E27FC236}">
              <a16:creationId xmlns:a16="http://schemas.microsoft.com/office/drawing/2014/main" id="{00000000-0008-0000-0600-0000A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4" name="正方形/長方形 943">
          <a:extLst>
            <a:ext uri="{FF2B5EF4-FFF2-40B4-BE49-F238E27FC236}">
              <a16:creationId xmlns:a16="http://schemas.microsoft.com/office/drawing/2014/main" id="{00000000-0008-0000-0600-0000B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本市における性質別歳出の特徴</a:t>
          </a:r>
          <a:r>
            <a:rPr kumimoji="1" lang="ja-JP" altLang="en-US" sz="1100" b="0" i="0" baseline="0">
              <a:solidFill>
                <a:schemeClr val="dk1"/>
              </a:solidFill>
              <a:effectLst/>
              <a:latin typeface="+mn-lt"/>
              <a:ea typeface="+mn-ea"/>
              <a:cs typeface="+mn-cs"/>
            </a:rPr>
            <a:t>として</a:t>
          </a:r>
          <a:r>
            <a:rPr kumimoji="1" lang="ja-JP" altLang="ja-JP" sz="1100" b="0" i="0" baseline="0">
              <a:solidFill>
                <a:schemeClr val="dk1"/>
              </a:solidFill>
              <a:effectLst/>
              <a:latin typeface="+mn-lt"/>
              <a:ea typeface="+mn-ea"/>
              <a:cs typeface="+mn-cs"/>
            </a:rPr>
            <a:t>，公債費と扶助費</a:t>
          </a:r>
          <a:r>
            <a:rPr kumimoji="1" lang="ja-JP" altLang="en-US" sz="1100" b="0" i="0" baseline="0">
              <a:solidFill>
                <a:schemeClr val="dk1"/>
              </a:solidFill>
              <a:effectLst/>
              <a:latin typeface="+mn-lt"/>
              <a:ea typeface="+mn-ea"/>
              <a:cs typeface="+mn-cs"/>
            </a:rPr>
            <a:t>が挙げられる</a:t>
          </a:r>
          <a:r>
            <a:rPr kumimoji="1" lang="ja-JP" altLang="ja-JP" sz="1100" b="0" i="0" baseline="0">
              <a:solidFill>
                <a:schemeClr val="dk1"/>
              </a:solidFill>
              <a:effectLst/>
              <a:latin typeface="+mn-lt"/>
              <a:ea typeface="+mn-ea"/>
              <a:cs typeface="+mn-cs"/>
            </a:rPr>
            <a:t>。公債費については全国平均、類似団体内平均と比べて大きく上回っており過去に実施した大型プロジェクトや国の経済対策に伴って発行した市債の影響が依然として残っている。扶助費について</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県内平均、類似団体内平均と比べて大きく上回っており，</a:t>
          </a:r>
          <a:r>
            <a:rPr kumimoji="1" lang="ja-JP" altLang="en-US" sz="1100" b="0" i="0" baseline="0">
              <a:solidFill>
                <a:schemeClr val="dk1"/>
              </a:solidFill>
              <a:effectLst/>
              <a:latin typeface="+mn-lt"/>
              <a:ea typeface="+mn-ea"/>
              <a:cs typeface="+mn-cs"/>
            </a:rPr>
            <a:t>児童手当制度改正のほか</a:t>
          </a:r>
          <a:r>
            <a:rPr kumimoji="1" lang="ja-JP" altLang="ja-JP" sz="1100" b="0" i="0" baseline="0">
              <a:solidFill>
                <a:schemeClr val="dk1"/>
              </a:solidFill>
              <a:effectLst/>
              <a:latin typeface="+mn-lt"/>
              <a:ea typeface="+mn-ea"/>
              <a:cs typeface="+mn-cs"/>
            </a:rPr>
            <a:t>公定価格の改定に伴うこども園や障がい者関係をはじめとした増加などを要因として増加傾向が続いている。また，災害復旧事業費</a:t>
          </a:r>
          <a:r>
            <a:rPr kumimoji="1" lang="ja-JP" altLang="en-US" sz="1100" b="0" i="0" baseline="0">
              <a:solidFill>
                <a:schemeClr val="dk1"/>
              </a:solidFill>
              <a:effectLst/>
              <a:latin typeface="+mn-lt"/>
              <a:ea typeface="+mn-ea"/>
              <a:cs typeface="+mn-cs"/>
            </a:rPr>
            <a:t>については、</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６年能登半島地震</a:t>
          </a:r>
          <a:r>
            <a:rPr kumimoji="1" lang="ja-JP" altLang="ja-JP" sz="1100" b="0" i="0" baseline="0">
              <a:solidFill>
                <a:schemeClr val="dk1"/>
              </a:solidFill>
              <a:effectLst/>
              <a:latin typeface="+mn-lt"/>
              <a:ea typeface="+mn-ea"/>
              <a:cs typeface="+mn-cs"/>
            </a:rPr>
            <a:t>被害により</a:t>
          </a:r>
          <a:r>
            <a:rPr kumimoji="1" lang="ja-JP" altLang="en-US" sz="1100" b="0" i="0" baseline="0">
              <a:solidFill>
                <a:schemeClr val="dk1"/>
              </a:solidFill>
              <a:effectLst/>
              <a:latin typeface="+mn-lt"/>
              <a:ea typeface="+mn-ea"/>
              <a:cs typeface="+mn-cs"/>
            </a:rPr>
            <a:t>上昇となった。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人件費については、全国平均、県内平均、類似団体内平均を下回っており、集中改革プラン等の実施による職員数の見直しの効果が表れている。今後、必要な人員を確保したうえで、適正な定員管理に努め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その他の特徴としては、</a:t>
          </a:r>
          <a:r>
            <a:rPr kumimoji="1" lang="ja-JP" altLang="en-US" sz="1100" b="0" i="0" baseline="0">
              <a:solidFill>
                <a:schemeClr val="dk1"/>
              </a:solidFill>
              <a:effectLst/>
              <a:latin typeface="+mn-lt"/>
              <a:ea typeface="+mn-ea"/>
              <a:cs typeface="+mn-cs"/>
            </a:rPr>
            <a:t>令和６年度に学校給食公営化により、補助費が減少となった一方で、物件費については、物価高騰もあいまって大幅な上昇となっている。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29</xdr:row>
      <xdr:rowOff>91258</xdr:rowOff>
    </xdr:from>
    <xdr:to>
      <xdr:col>24</xdr:col>
      <xdr:colOff>63500</xdr:colOff>
      <xdr:row>30</xdr:row>
      <xdr:rowOff>100511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063308"/>
          <a:ext cx="838200" cy="18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100511</xdr:rowOff>
    </xdr:from>
    <xdr:to>
      <xdr:col>19</xdr:col>
      <xdr:colOff>177800</xdr:colOff>
      <xdr:row>30</xdr:row>
      <xdr:rowOff>161472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244011"/>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161472</xdr:rowOff>
    </xdr:from>
    <xdr:to>
      <xdr:col>15</xdr:col>
      <xdr:colOff>50800</xdr:colOff>
      <xdr:row>30</xdr:row>
      <xdr:rowOff>163649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304972"/>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163649</xdr:rowOff>
    </xdr:from>
    <xdr:to>
      <xdr:col>10</xdr:col>
      <xdr:colOff>114300</xdr:colOff>
      <xdr:row>31</xdr:row>
      <xdr:rowOff>65133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307149"/>
          <a:ext cx="889000" cy="7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29</xdr:row>
      <xdr:rowOff>40458</xdr:rowOff>
    </xdr:from>
    <xdr:to>
      <xdr:col>24</xdr:col>
      <xdr:colOff>114300</xdr:colOff>
      <xdr:row>29</xdr:row>
      <xdr:rowOff>142058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0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28</xdr:row>
      <xdr:rowOff>164935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496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49711</xdr:rowOff>
    </xdr:from>
    <xdr:to>
      <xdr:col>20</xdr:col>
      <xdr:colOff>38100</xdr:colOff>
      <xdr:row>30</xdr:row>
      <xdr:rowOff>151311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19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28</xdr:row>
      <xdr:rowOff>167838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49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110672</xdr:rowOff>
    </xdr:from>
    <xdr:to>
      <xdr:col>15</xdr:col>
      <xdr:colOff>101600</xdr:colOff>
      <xdr:row>31</xdr:row>
      <xdr:rowOff>40822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25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57349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02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112849</xdr:rowOff>
    </xdr:from>
    <xdr:to>
      <xdr:col>10</xdr:col>
      <xdr:colOff>165100</xdr:colOff>
      <xdr:row>31</xdr:row>
      <xdr:rowOff>42999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25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59526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03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14333</xdr:rowOff>
    </xdr:from>
    <xdr:to>
      <xdr:col>6</xdr:col>
      <xdr:colOff>38100</xdr:colOff>
      <xdr:row>31</xdr:row>
      <xdr:rowOff>115933</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32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132460</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10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167449</xdr:rowOff>
    </xdr:from>
    <xdr:to>
      <xdr:col>24</xdr:col>
      <xdr:colOff>63500</xdr:colOff>
      <xdr:row>58</xdr:row>
      <xdr:rowOff>103467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940099"/>
          <a:ext cx="838200" cy="10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103467</xdr:rowOff>
    </xdr:from>
    <xdr:to>
      <xdr:col>19</xdr:col>
      <xdr:colOff>177800</xdr:colOff>
      <xdr:row>58</xdr:row>
      <xdr:rowOff>119749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10047567"/>
          <a:ext cx="889000" cy="1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71848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50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87478</xdr:rowOff>
    </xdr:from>
    <xdr:to>
      <xdr:col>15</xdr:col>
      <xdr:colOff>50800</xdr:colOff>
      <xdr:row>58</xdr:row>
      <xdr:rowOff>119749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031578"/>
          <a:ext cx="889000" cy="3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68216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4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89535</xdr:rowOff>
    </xdr:from>
    <xdr:to>
      <xdr:col>10</xdr:col>
      <xdr:colOff>114300</xdr:colOff>
      <xdr:row>58</xdr:row>
      <xdr:rowOff>87478</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833485"/>
          <a:ext cx="889000" cy="119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116649</xdr:rowOff>
    </xdr:from>
    <xdr:to>
      <xdr:col>24</xdr:col>
      <xdr:colOff>114300</xdr:colOff>
      <xdr:row>58</xdr:row>
      <xdr:rowOff>46799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8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95076</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86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52667</xdr:rowOff>
    </xdr:from>
    <xdr:to>
      <xdr:col>20</xdr:col>
      <xdr:colOff>38100</xdr:colOff>
      <xdr:row>58</xdr:row>
      <xdr:rowOff>154267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99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145394</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08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68949</xdr:rowOff>
    </xdr:from>
    <xdr:to>
      <xdr:col>15</xdr:col>
      <xdr:colOff>101600</xdr:colOff>
      <xdr:row>58</xdr:row>
      <xdr:rowOff>170549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01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161676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10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36678</xdr:rowOff>
    </xdr:from>
    <xdr:to>
      <xdr:col>10</xdr:col>
      <xdr:colOff>165100</xdr:colOff>
      <xdr:row>58</xdr:row>
      <xdr:rowOff>138278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8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129405</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07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38735</xdr:rowOff>
    </xdr:from>
    <xdr:to>
      <xdr:col>6</xdr:col>
      <xdr:colOff>38100</xdr:colOff>
      <xdr:row>51</xdr:row>
      <xdr:rowOff>140335</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8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131462</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875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88760</xdr:rowOff>
    </xdr:from>
    <xdr:to>
      <xdr:col>24</xdr:col>
      <xdr:colOff>63500</xdr:colOff>
      <xdr:row>75</xdr:row>
      <xdr:rowOff>166084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604610"/>
          <a:ext cx="838200" cy="42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166084</xdr:rowOff>
    </xdr:from>
    <xdr:to>
      <xdr:col>19</xdr:col>
      <xdr:colOff>177800</xdr:colOff>
      <xdr:row>77</xdr:row>
      <xdr:rowOff>33325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024834"/>
          <a:ext cx="889000" cy="21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53656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74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106800</xdr:rowOff>
    </xdr:from>
    <xdr:to>
      <xdr:col>15</xdr:col>
      <xdr:colOff>50800</xdr:colOff>
      <xdr:row>77</xdr:row>
      <xdr:rowOff>33325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794100"/>
          <a:ext cx="889000" cy="44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53694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1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106800</xdr:rowOff>
    </xdr:from>
    <xdr:to>
      <xdr:col>10</xdr:col>
      <xdr:colOff>114300</xdr:colOff>
      <xdr:row>78</xdr:row>
      <xdr:rowOff>26124</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794100"/>
          <a:ext cx="889000" cy="60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150652</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5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37960</xdr:rowOff>
    </xdr:from>
    <xdr:to>
      <xdr:col>24</xdr:col>
      <xdr:colOff>114300</xdr:colOff>
      <xdr:row>73</xdr:row>
      <xdr:rowOff>139560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5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60837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405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115284</xdr:rowOff>
    </xdr:from>
    <xdr:to>
      <xdr:col>20</xdr:col>
      <xdr:colOff>38100</xdr:colOff>
      <xdr:row>76</xdr:row>
      <xdr:rowOff>45434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97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36561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066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153975</xdr:rowOff>
    </xdr:from>
    <xdr:to>
      <xdr:col>15</xdr:col>
      <xdr:colOff>101600</xdr:colOff>
      <xdr:row>77</xdr:row>
      <xdr:rowOff>84125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8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75252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7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56000</xdr:rowOff>
    </xdr:from>
    <xdr:to>
      <xdr:col>10</xdr:col>
      <xdr:colOff>165100</xdr:colOff>
      <xdr:row>74</xdr:row>
      <xdr:rowOff>157600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74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2677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518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146774</xdr:rowOff>
    </xdr:from>
    <xdr:to>
      <xdr:col>6</xdr:col>
      <xdr:colOff>38100</xdr:colOff>
      <xdr:row>78</xdr:row>
      <xdr:rowOff>76924</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4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93451</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12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125261</xdr:rowOff>
    </xdr:from>
    <xdr:to>
      <xdr:col>24</xdr:col>
      <xdr:colOff>62865</xdr:colOff>
      <xdr:row>97</xdr:row>
      <xdr:rowOff>14694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384311"/>
          <a:ext cx="1270" cy="1261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18521</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64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14694</xdr:rowOff>
    </xdr:from>
    <xdr:to>
      <xdr:col>24</xdr:col>
      <xdr:colOff>152400</xdr:colOff>
      <xdr:row>97</xdr:row>
      <xdr:rowOff>14694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645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71938</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15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125261</xdr:rowOff>
    </xdr:from>
    <xdr:to>
      <xdr:col>24</xdr:col>
      <xdr:colOff>152400</xdr:colOff>
      <xdr:row>89</xdr:row>
      <xdr:rowOff>125261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384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141033</xdr:rowOff>
    </xdr:from>
    <xdr:to>
      <xdr:col>24</xdr:col>
      <xdr:colOff>63500</xdr:colOff>
      <xdr:row>97</xdr:row>
      <xdr:rowOff>291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600233"/>
          <a:ext cx="8382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135741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59091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112864</xdr:rowOff>
    </xdr:from>
    <xdr:to>
      <xdr:col>24</xdr:col>
      <xdr:colOff>114300</xdr:colOff>
      <xdr:row>94</xdr:row>
      <xdr:rowOff>43014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05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85598</xdr:rowOff>
    </xdr:from>
    <xdr:to>
      <xdr:col>19</xdr:col>
      <xdr:colOff>177800</xdr:colOff>
      <xdr:row>96</xdr:row>
      <xdr:rowOff>141033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544798"/>
          <a:ext cx="889000" cy="5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101815</xdr:rowOff>
    </xdr:from>
    <xdr:to>
      <xdr:col>20</xdr:col>
      <xdr:colOff>38100</xdr:colOff>
      <xdr:row>94</xdr:row>
      <xdr:rowOff>31965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0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48492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582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101409</xdr:rowOff>
    </xdr:from>
    <xdr:to>
      <xdr:col>15</xdr:col>
      <xdr:colOff>50800</xdr:colOff>
      <xdr:row>96</xdr:row>
      <xdr:rowOff>85598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389159"/>
          <a:ext cx="889000" cy="15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80518</xdr:rowOff>
    </xdr:from>
    <xdr:to>
      <xdr:col>15</xdr:col>
      <xdr:colOff>101600</xdr:colOff>
      <xdr:row>94</xdr:row>
      <xdr:rowOff>10668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025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27195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580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101409</xdr:rowOff>
    </xdr:from>
    <xdr:to>
      <xdr:col>10</xdr:col>
      <xdr:colOff>114300</xdr:colOff>
      <xdr:row>97</xdr:row>
      <xdr:rowOff>122822</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389159"/>
          <a:ext cx="889000" cy="36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70689</xdr:rowOff>
    </xdr:from>
    <xdr:to>
      <xdr:col>10</xdr:col>
      <xdr:colOff>165100</xdr:colOff>
      <xdr:row>94</xdr:row>
      <xdr:rowOff>839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015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17366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579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49200</xdr:rowOff>
    </xdr:from>
    <xdr:to>
      <xdr:col>6</xdr:col>
      <xdr:colOff>38100</xdr:colOff>
      <xdr:row>95</xdr:row>
      <xdr:rowOff>150800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33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167327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11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120941</xdr:rowOff>
    </xdr:from>
    <xdr:to>
      <xdr:col>24</xdr:col>
      <xdr:colOff>114300</xdr:colOff>
      <xdr:row>97</xdr:row>
      <xdr:rowOff>51091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58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35868</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49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90233</xdr:rowOff>
    </xdr:from>
    <xdr:to>
      <xdr:col>20</xdr:col>
      <xdr:colOff>38100</xdr:colOff>
      <xdr:row>97</xdr:row>
      <xdr:rowOff>20383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5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11510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64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34798</xdr:rowOff>
    </xdr:from>
    <xdr:to>
      <xdr:col>15</xdr:col>
      <xdr:colOff>101600</xdr:colOff>
      <xdr:row>96</xdr:row>
      <xdr:rowOff>136398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49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127525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58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50609</xdr:rowOff>
    </xdr:from>
    <xdr:to>
      <xdr:col>10</xdr:col>
      <xdr:colOff>165100</xdr:colOff>
      <xdr:row>95</xdr:row>
      <xdr:rowOff>152209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33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143336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43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72022</xdr:rowOff>
    </xdr:from>
    <xdr:to>
      <xdr:col>6</xdr:col>
      <xdr:colOff>38100</xdr:colOff>
      <xdr:row>98</xdr:row>
      <xdr:rowOff>2172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0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164749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9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118120</xdr:rowOff>
    </xdr:from>
    <xdr:to>
      <xdr:col>55</xdr:col>
      <xdr:colOff>0</xdr:colOff>
      <xdr:row>38</xdr:row>
      <xdr:rowOff>125526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33220"/>
          <a:ext cx="838200" cy="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118120</xdr:rowOff>
    </xdr:from>
    <xdr:to>
      <xdr:col>50</xdr:col>
      <xdr:colOff>114300</xdr:colOff>
      <xdr:row>38</xdr:row>
      <xdr:rowOff>131287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633220"/>
          <a:ext cx="889000" cy="1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130008</xdr:rowOff>
    </xdr:from>
    <xdr:to>
      <xdr:col>45</xdr:col>
      <xdr:colOff>177800</xdr:colOff>
      <xdr:row>38</xdr:row>
      <xdr:rowOff>131287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45108"/>
          <a:ext cx="8890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125070</xdr:rowOff>
    </xdr:from>
    <xdr:to>
      <xdr:col>41</xdr:col>
      <xdr:colOff>50800</xdr:colOff>
      <xdr:row>38</xdr:row>
      <xdr:rowOff>130008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40170"/>
          <a:ext cx="889000" cy="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74726</xdr:rowOff>
    </xdr:from>
    <xdr:to>
      <xdr:col>55</xdr:col>
      <xdr:colOff>50800</xdr:colOff>
      <xdr:row>39</xdr:row>
      <xdr:rowOff>4876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8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161103</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04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67320</xdr:rowOff>
    </xdr:from>
    <xdr:to>
      <xdr:col>50</xdr:col>
      <xdr:colOff>165100</xdr:colOff>
      <xdr:row>38</xdr:row>
      <xdr:rowOff>168920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160047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75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80487</xdr:rowOff>
    </xdr:from>
    <xdr:to>
      <xdr:col>46</xdr:col>
      <xdr:colOff>38100</xdr:colOff>
      <xdr:row>39</xdr:row>
      <xdr:rowOff>10637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9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1764</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93333" y="66883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79208</xdr:rowOff>
    </xdr:from>
    <xdr:to>
      <xdr:col>41</xdr:col>
      <xdr:colOff>101600</xdr:colOff>
      <xdr:row>39</xdr:row>
      <xdr:rowOff>9358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9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485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87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74270</xdr:rowOff>
    </xdr:from>
    <xdr:to>
      <xdr:col>36</xdr:col>
      <xdr:colOff>165100</xdr:colOff>
      <xdr:row>39</xdr:row>
      <xdr:rowOff>4420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166997</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82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59995</xdr:rowOff>
    </xdr:from>
    <xdr:to>
      <xdr:col>55</xdr:col>
      <xdr:colOff>0</xdr:colOff>
      <xdr:row>56</xdr:row>
      <xdr:rowOff>92837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661195"/>
          <a:ext cx="8382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93921</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9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92837</xdr:rowOff>
    </xdr:from>
    <xdr:to>
      <xdr:col>50</xdr:col>
      <xdr:colOff>114300</xdr:colOff>
      <xdr:row>56</xdr:row>
      <xdr:rowOff>110020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694037"/>
          <a:ext cx="889000" cy="1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84891</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50012</xdr:rowOff>
    </xdr:from>
    <xdr:to>
      <xdr:col>45</xdr:col>
      <xdr:colOff>177800</xdr:colOff>
      <xdr:row>56</xdr:row>
      <xdr:rowOff>110020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479762"/>
          <a:ext cx="889000" cy="23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80739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85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50012</xdr:rowOff>
    </xdr:from>
    <xdr:to>
      <xdr:col>41</xdr:col>
      <xdr:colOff>50800</xdr:colOff>
      <xdr:row>56</xdr:row>
      <xdr:rowOff>40259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479762"/>
          <a:ext cx="889000" cy="16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90758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86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130611</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9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9195</xdr:rowOff>
    </xdr:from>
    <xdr:to>
      <xdr:col>55</xdr:col>
      <xdr:colOff>50800</xdr:colOff>
      <xdr:row>56</xdr:row>
      <xdr:rowOff>110795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61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32072</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46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42037</xdr:rowOff>
    </xdr:from>
    <xdr:to>
      <xdr:col>50</xdr:col>
      <xdr:colOff>165100</xdr:colOff>
      <xdr:row>56</xdr:row>
      <xdr:rowOff>143637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6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160164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41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59220</xdr:rowOff>
    </xdr:from>
    <xdr:to>
      <xdr:col>46</xdr:col>
      <xdr:colOff>38100</xdr:colOff>
      <xdr:row>56</xdr:row>
      <xdr:rowOff>160820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66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5897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435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170662</xdr:rowOff>
    </xdr:from>
    <xdr:to>
      <xdr:col>41</xdr:col>
      <xdr:colOff>101600</xdr:colOff>
      <xdr:row>55</xdr:row>
      <xdr:rowOff>100812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42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117339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20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160909</xdr:rowOff>
    </xdr:from>
    <xdr:to>
      <xdr:col>36</xdr:col>
      <xdr:colOff>165100</xdr:colOff>
      <xdr:row>56</xdr:row>
      <xdr:rowOff>91059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9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107586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36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86795</xdr:rowOff>
    </xdr:from>
    <xdr:to>
      <xdr:col>55</xdr:col>
      <xdr:colOff>0</xdr:colOff>
      <xdr:row>76</xdr:row>
      <xdr:rowOff>47541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2774095"/>
          <a:ext cx="838200" cy="30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125854</xdr:rowOff>
    </xdr:from>
    <xdr:to>
      <xdr:col>50</xdr:col>
      <xdr:colOff>114300</xdr:colOff>
      <xdr:row>76</xdr:row>
      <xdr:rowOff>47541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984604"/>
          <a:ext cx="889000" cy="9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52435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2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125854</xdr:rowOff>
    </xdr:from>
    <xdr:to>
      <xdr:col>45</xdr:col>
      <xdr:colOff>177800</xdr:colOff>
      <xdr:row>76</xdr:row>
      <xdr:rowOff>56457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984604"/>
          <a:ext cx="889000" cy="10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56457</xdr:rowOff>
    </xdr:from>
    <xdr:to>
      <xdr:col>41</xdr:col>
      <xdr:colOff>50800</xdr:colOff>
      <xdr:row>76</xdr:row>
      <xdr:rowOff>125102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086657"/>
          <a:ext cx="889000" cy="6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35995</xdr:rowOff>
    </xdr:from>
    <xdr:to>
      <xdr:col>55</xdr:col>
      <xdr:colOff>50800</xdr:colOff>
      <xdr:row>74</xdr:row>
      <xdr:rowOff>137595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72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58872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57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168191</xdr:rowOff>
    </xdr:from>
    <xdr:to>
      <xdr:col>50</xdr:col>
      <xdr:colOff>165100</xdr:colOff>
      <xdr:row>76</xdr:row>
      <xdr:rowOff>98341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2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114868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0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75054</xdr:rowOff>
    </xdr:from>
    <xdr:to>
      <xdr:col>46</xdr:col>
      <xdr:colOff>38100</xdr:colOff>
      <xdr:row>76</xdr:row>
      <xdr:rowOff>5203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93380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21731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70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5657</xdr:rowOff>
    </xdr:from>
    <xdr:to>
      <xdr:col>41</xdr:col>
      <xdr:colOff>101600</xdr:colOff>
      <xdr:row>76</xdr:row>
      <xdr:rowOff>107257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03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123784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81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74302</xdr:rowOff>
    </xdr:from>
    <xdr:to>
      <xdr:col>36</xdr:col>
      <xdr:colOff>165100</xdr:colOff>
      <xdr:row>77</xdr:row>
      <xdr:rowOff>4452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10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20979</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7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25</xdr:rowOff>
    </xdr:from>
    <xdr:to>
      <xdr:col>55</xdr:col>
      <xdr:colOff>0</xdr:colOff>
      <xdr:row>96</xdr:row>
      <xdr:rowOff>12370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459225"/>
          <a:ext cx="8382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85239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544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105998</xdr:rowOff>
    </xdr:from>
    <xdr:to>
      <xdr:col>50</xdr:col>
      <xdr:colOff>114300</xdr:colOff>
      <xdr:row>96</xdr:row>
      <xdr:rowOff>25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8750300" y="16050848"/>
          <a:ext cx="889000" cy="40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76602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70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105998</xdr:rowOff>
    </xdr:from>
    <xdr:to>
      <xdr:col>45</xdr:col>
      <xdr:colOff>177800</xdr:colOff>
      <xdr:row>94</xdr:row>
      <xdr:rowOff>171067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050848"/>
          <a:ext cx="889000" cy="23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84717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71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171067</xdr:rowOff>
    </xdr:from>
    <xdr:to>
      <xdr:col>41</xdr:col>
      <xdr:colOff>50800</xdr:colOff>
      <xdr:row>96</xdr:row>
      <xdr:rowOff>53338</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287367"/>
          <a:ext cx="889000" cy="22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96065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7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109030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73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133020</xdr:rowOff>
    </xdr:from>
    <xdr:to>
      <xdr:col>55</xdr:col>
      <xdr:colOff>50800</xdr:colOff>
      <xdr:row>96</xdr:row>
      <xdr:rowOff>63170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42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155897</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2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120675</xdr:rowOff>
    </xdr:from>
    <xdr:to>
      <xdr:col>50</xdr:col>
      <xdr:colOff>165100</xdr:colOff>
      <xdr:row>96</xdr:row>
      <xdr:rowOff>50825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40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67352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18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55198</xdr:rowOff>
    </xdr:from>
    <xdr:to>
      <xdr:col>46</xdr:col>
      <xdr:colOff>38100</xdr:colOff>
      <xdr:row>93</xdr:row>
      <xdr:rowOff>156798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00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1875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577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120267</xdr:rowOff>
    </xdr:from>
    <xdr:to>
      <xdr:col>41</xdr:col>
      <xdr:colOff>101600</xdr:colOff>
      <xdr:row>95</xdr:row>
      <xdr:rowOff>50417</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23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66944</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011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2538</xdr:rowOff>
    </xdr:from>
    <xdr:to>
      <xdr:col>36</xdr:col>
      <xdr:colOff>165100</xdr:colOff>
      <xdr:row>96</xdr:row>
      <xdr:rowOff>104138</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46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120665</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23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161234</xdr:rowOff>
    </xdr:from>
    <xdr:to>
      <xdr:col>85</xdr:col>
      <xdr:colOff>127000</xdr:colOff>
      <xdr:row>37</xdr:row>
      <xdr:rowOff>6198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333434"/>
          <a:ext cx="838200" cy="1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6198</xdr:rowOff>
    </xdr:from>
    <xdr:to>
      <xdr:col>81</xdr:col>
      <xdr:colOff>50800</xdr:colOff>
      <xdr:row>38</xdr:row>
      <xdr:rowOff>15525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349848"/>
          <a:ext cx="889000" cy="18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99651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4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15525</xdr:rowOff>
    </xdr:from>
    <xdr:to>
      <xdr:col>76</xdr:col>
      <xdr:colOff>114300</xdr:colOff>
      <xdr:row>38</xdr:row>
      <xdr:rowOff>48351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530625"/>
          <a:ext cx="889000" cy="3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48351</xdr:rowOff>
    </xdr:from>
    <xdr:to>
      <xdr:col>71</xdr:col>
      <xdr:colOff>177800</xdr:colOff>
      <xdr:row>38</xdr:row>
      <xdr:rowOff>49266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56345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110434</xdr:rowOff>
    </xdr:from>
    <xdr:to>
      <xdr:col>85</xdr:col>
      <xdr:colOff>177800</xdr:colOff>
      <xdr:row>37</xdr:row>
      <xdr:rowOff>40584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28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88861</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26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126848</xdr:rowOff>
    </xdr:from>
    <xdr:to>
      <xdr:col>81</xdr:col>
      <xdr:colOff>101600</xdr:colOff>
      <xdr:row>37</xdr:row>
      <xdr:rowOff>56998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29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73525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07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136175</xdr:rowOff>
    </xdr:from>
    <xdr:to>
      <xdr:col>76</xdr:col>
      <xdr:colOff>165100</xdr:colOff>
      <xdr:row>38</xdr:row>
      <xdr:rowOff>66325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4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57452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57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169001</xdr:rowOff>
    </xdr:from>
    <xdr:to>
      <xdr:col>72</xdr:col>
      <xdr:colOff>38100</xdr:colOff>
      <xdr:row>38</xdr:row>
      <xdr:rowOff>99151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51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90278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60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169916</xdr:rowOff>
    </xdr:from>
    <xdr:to>
      <xdr:col>67</xdr:col>
      <xdr:colOff>101600</xdr:colOff>
      <xdr:row>38</xdr:row>
      <xdr:rowOff>100066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51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91193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60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23647</xdr:rowOff>
    </xdr:from>
    <xdr:to>
      <xdr:col>85</xdr:col>
      <xdr:colOff>127000</xdr:colOff>
      <xdr:row>56</xdr:row>
      <xdr:rowOff>88363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624847"/>
          <a:ext cx="838200" cy="6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36786</xdr:rowOff>
    </xdr:from>
    <xdr:to>
      <xdr:col>81</xdr:col>
      <xdr:colOff>50800</xdr:colOff>
      <xdr:row>56</xdr:row>
      <xdr:rowOff>88363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637986"/>
          <a:ext cx="889000" cy="5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36786</xdr:rowOff>
    </xdr:from>
    <xdr:to>
      <xdr:col>76</xdr:col>
      <xdr:colOff>114300</xdr:colOff>
      <xdr:row>56</xdr:row>
      <xdr:rowOff>157269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637986"/>
          <a:ext cx="889000" cy="12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48495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99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17932</xdr:rowOff>
    </xdr:from>
    <xdr:to>
      <xdr:col>71</xdr:col>
      <xdr:colOff>177800</xdr:colOff>
      <xdr:row>56</xdr:row>
      <xdr:rowOff>157269</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619132"/>
          <a:ext cx="889000" cy="13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107147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27671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9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144297</xdr:rowOff>
    </xdr:from>
    <xdr:to>
      <xdr:col>85</xdr:col>
      <xdr:colOff>177800</xdr:colOff>
      <xdr:row>56</xdr:row>
      <xdr:rowOff>74447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57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167174</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37563</xdr:rowOff>
    </xdr:from>
    <xdr:to>
      <xdr:col>81</xdr:col>
      <xdr:colOff>101600</xdr:colOff>
      <xdr:row>56</xdr:row>
      <xdr:rowOff>139163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6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155690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41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157436</xdr:rowOff>
    </xdr:from>
    <xdr:to>
      <xdr:col>76</xdr:col>
      <xdr:colOff>165100</xdr:colOff>
      <xdr:row>56</xdr:row>
      <xdr:rowOff>87586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58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104113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36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106469</xdr:rowOff>
    </xdr:from>
    <xdr:to>
      <xdr:col>72</xdr:col>
      <xdr:colOff>38100</xdr:colOff>
      <xdr:row>57</xdr:row>
      <xdr:rowOff>36619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70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53146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48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138582</xdr:rowOff>
    </xdr:from>
    <xdr:to>
      <xdr:col>67</xdr:col>
      <xdr:colOff>101600</xdr:colOff>
      <xdr:row>56</xdr:row>
      <xdr:rowOff>68732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56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85259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34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33565</xdr:rowOff>
    </xdr:from>
    <xdr:to>
      <xdr:col>85</xdr:col>
      <xdr:colOff>127000</xdr:colOff>
      <xdr:row>72</xdr:row>
      <xdr:rowOff>110145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2035065"/>
          <a:ext cx="838200" cy="41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163828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65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150640</xdr:rowOff>
    </xdr:from>
    <xdr:to>
      <xdr:col>81</xdr:col>
      <xdr:colOff>50800</xdr:colOff>
      <xdr:row>72</xdr:row>
      <xdr:rowOff>110145</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2323590"/>
          <a:ext cx="889000" cy="13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47570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42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150640</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2323590"/>
          <a:ext cx="889000" cy="131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36465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40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154215</xdr:rowOff>
    </xdr:from>
    <xdr:to>
      <xdr:col>85</xdr:col>
      <xdr:colOff>177800</xdr:colOff>
      <xdr:row>70</xdr:row>
      <xdr:rowOff>84365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19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107242</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193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59345</xdr:rowOff>
    </xdr:from>
    <xdr:to>
      <xdr:col>81</xdr:col>
      <xdr:colOff>101600</xdr:colOff>
      <xdr:row>72</xdr:row>
      <xdr:rowOff>160945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24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71</xdr:row>
      <xdr:rowOff>6022</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217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99840</xdr:rowOff>
    </xdr:from>
    <xdr:to>
      <xdr:col>76</xdr:col>
      <xdr:colOff>165100</xdr:colOff>
      <xdr:row>72</xdr:row>
      <xdr:rowOff>29990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227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70</xdr:row>
      <xdr:rowOff>46517</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204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41574</xdr:rowOff>
    </xdr:from>
    <xdr:to>
      <xdr:col>85</xdr:col>
      <xdr:colOff>127000</xdr:colOff>
      <xdr:row>93</xdr:row>
      <xdr:rowOff>53480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5986424"/>
          <a:ext cx="838200" cy="1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95521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21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134386</xdr:rowOff>
    </xdr:from>
    <xdr:to>
      <xdr:col>81</xdr:col>
      <xdr:colOff>50800</xdr:colOff>
      <xdr:row>93</xdr:row>
      <xdr:rowOff>41574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5907786"/>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34656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3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123203</xdr:rowOff>
    </xdr:from>
    <xdr:to>
      <xdr:col>76</xdr:col>
      <xdr:colOff>114300</xdr:colOff>
      <xdr:row>92</xdr:row>
      <xdr:rowOff>134386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5896603"/>
          <a:ext cx="889000" cy="1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33799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3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123203</xdr:rowOff>
    </xdr:from>
    <xdr:to>
      <xdr:col>71</xdr:col>
      <xdr:colOff>177800</xdr:colOff>
      <xdr:row>93</xdr:row>
      <xdr:rowOff>57138</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5896603"/>
          <a:ext cx="889000" cy="10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34713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3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78604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2680</xdr:rowOff>
    </xdr:from>
    <xdr:to>
      <xdr:col>85</xdr:col>
      <xdr:colOff>177800</xdr:colOff>
      <xdr:row>93</xdr:row>
      <xdr:rowOff>104280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594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25557</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57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162224</xdr:rowOff>
    </xdr:from>
    <xdr:to>
      <xdr:col>81</xdr:col>
      <xdr:colOff>101600</xdr:colOff>
      <xdr:row>93</xdr:row>
      <xdr:rowOff>92374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593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108901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571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83586</xdr:rowOff>
    </xdr:from>
    <xdr:to>
      <xdr:col>76</xdr:col>
      <xdr:colOff>165100</xdr:colOff>
      <xdr:row>93</xdr:row>
      <xdr:rowOff>13736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585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30263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563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72403</xdr:rowOff>
    </xdr:from>
    <xdr:to>
      <xdr:col>72</xdr:col>
      <xdr:colOff>38100</xdr:colOff>
      <xdr:row>93</xdr:row>
      <xdr:rowOff>2553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84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19080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562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6338</xdr:rowOff>
    </xdr:from>
    <xdr:to>
      <xdr:col>67</xdr:col>
      <xdr:colOff>101600</xdr:colOff>
      <xdr:row>93</xdr:row>
      <xdr:rowOff>107938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595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124465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572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本市における目的別歳出の特徴は，性質別と同様に公債費が大きいことである。類似団体中の順位はワースト</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位であるが，本市は合併団体ではなく過疎地域も有しないため実質公債費比率で比較するとワースト１位となる。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全国平均、類似団体内平均を大きく上回っている項目としては、議会費と</a:t>
          </a:r>
          <a:r>
            <a:rPr kumimoji="1" lang="ja-JP" altLang="en-US" sz="1100" b="0" i="0" baseline="0">
              <a:solidFill>
                <a:schemeClr val="dk1"/>
              </a:solidFill>
              <a:effectLst/>
              <a:latin typeface="+mn-lt"/>
              <a:ea typeface="+mn-ea"/>
              <a:cs typeface="+mn-cs"/>
            </a:rPr>
            <a:t>商工費</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商工費については、産業団地の整備に伴う令和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年度から操業予定の企業に対する企業立地助成金の増により大幅な上昇となった。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また、災害復旧費については、令和４年８月大雨被害からの復旧事業に続き、令和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年度は能登半島地震の災害復旧が本格化したことに伴い、高い水準となっている。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石川県小松市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実質単年度収支について、令和６年度については、後年度における公債費負担軽減のため、</a:t>
          </a:r>
          <a:r>
            <a:rPr kumimoji="1" lang="en-US" altLang="ja-JP" sz="1100" b="0" i="0" baseline="0">
              <a:solidFill>
                <a:schemeClr val="dk1"/>
              </a:solidFill>
              <a:effectLst/>
              <a:latin typeface="+mn-lt"/>
              <a:ea typeface="+mn-ea"/>
              <a:cs typeface="+mn-cs"/>
            </a:rPr>
            <a:t>2.5</a:t>
          </a:r>
          <a:r>
            <a:rPr kumimoji="1" lang="ja-JP" altLang="en-US" sz="1100" b="0" i="0" baseline="0">
              <a:solidFill>
                <a:schemeClr val="dk1"/>
              </a:solidFill>
              <a:effectLst/>
              <a:latin typeface="+mn-lt"/>
              <a:ea typeface="+mn-ea"/>
              <a:cs typeface="+mn-cs"/>
            </a:rPr>
            <a:t>億円の繰り上げ償還を実施したが、財政調整基金を</a:t>
          </a:r>
          <a:r>
            <a:rPr kumimoji="1" lang="en-US" altLang="ja-JP" sz="1100" b="0" i="0" baseline="0">
              <a:solidFill>
                <a:schemeClr val="dk1"/>
              </a:solidFill>
              <a:effectLst/>
              <a:latin typeface="+mn-lt"/>
              <a:ea typeface="+mn-ea"/>
              <a:cs typeface="+mn-cs"/>
            </a:rPr>
            <a:t>3.0</a:t>
          </a:r>
          <a:r>
            <a:rPr kumimoji="1" lang="ja-JP" altLang="en-US" sz="1100" b="0" i="0" baseline="0">
              <a:solidFill>
                <a:schemeClr val="dk1"/>
              </a:solidFill>
              <a:effectLst/>
              <a:latin typeface="+mn-lt"/>
              <a:ea typeface="+mn-ea"/>
              <a:cs typeface="+mn-cs"/>
            </a:rPr>
            <a:t>億円取り崩したため、</a:t>
          </a:r>
          <a:r>
            <a:rPr kumimoji="1" lang="en-US" altLang="ja-JP" sz="1100" b="0" i="0" baseline="0">
              <a:solidFill>
                <a:schemeClr val="dk1"/>
              </a:solidFill>
              <a:effectLst/>
              <a:latin typeface="+mn-lt"/>
              <a:ea typeface="+mn-ea"/>
              <a:cs typeface="+mn-cs"/>
            </a:rPr>
            <a:t>0.4</a:t>
          </a:r>
          <a:r>
            <a:rPr kumimoji="1" lang="ja-JP" altLang="en-US" sz="1100" b="0" i="0" baseline="0">
              <a:solidFill>
                <a:schemeClr val="dk1"/>
              </a:solidFill>
              <a:effectLst/>
              <a:latin typeface="+mn-lt"/>
              <a:ea typeface="+mn-ea"/>
              <a:cs typeface="+mn-cs"/>
            </a:rPr>
            <a:t>億円の赤字となった。しかしながら、収支に含まれない決算余剰金の財政調整基金の積立</a:t>
          </a:r>
          <a:r>
            <a:rPr kumimoji="1" lang="en-US" altLang="ja-JP" sz="1100" b="0" i="0" baseline="0">
              <a:solidFill>
                <a:schemeClr val="dk1"/>
              </a:solidFill>
              <a:effectLst/>
              <a:latin typeface="+mn-lt"/>
              <a:ea typeface="+mn-ea"/>
              <a:cs typeface="+mn-cs"/>
            </a:rPr>
            <a:t>4.2</a:t>
          </a:r>
          <a:r>
            <a:rPr kumimoji="1" lang="ja-JP" altLang="en-US" sz="1100" b="0" i="0" baseline="0">
              <a:solidFill>
                <a:schemeClr val="dk1"/>
              </a:solidFill>
              <a:effectLst/>
              <a:latin typeface="+mn-lt"/>
              <a:ea typeface="+mn-ea"/>
              <a:cs typeface="+mn-cs"/>
            </a:rPr>
            <a:t>億円があることから、財政調整基金は</a:t>
          </a:r>
          <a:r>
            <a:rPr kumimoji="1" lang="en-US" altLang="ja-JP" sz="1100" b="0" i="0" baseline="0">
              <a:solidFill>
                <a:schemeClr val="dk1"/>
              </a:solidFill>
              <a:effectLst/>
              <a:latin typeface="+mn-lt"/>
              <a:ea typeface="+mn-ea"/>
              <a:cs typeface="+mn-cs"/>
            </a:rPr>
            <a:t>1.2</a:t>
          </a:r>
          <a:r>
            <a:rPr kumimoji="1" lang="ja-JP" altLang="en-US" sz="1100" b="0" i="0" baseline="0">
              <a:solidFill>
                <a:schemeClr val="dk1"/>
              </a:solidFill>
              <a:effectLst/>
              <a:latin typeface="+mn-lt"/>
              <a:ea typeface="+mn-ea"/>
              <a:cs typeface="+mn-cs"/>
            </a:rPr>
            <a:t>億円増となっており、昨年度から改善している。</a:t>
          </a:r>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石川県小松市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一般会計をはじめ、令和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年度の全ての会計で実質赤字額は発生していない。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石川県小松市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元利償還金等については、事業の選択と集中による市債発行額の管理、財政状況に応じた繰上償還等の実施により年々減少して</a:t>
          </a:r>
          <a:r>
            <a:rPr kumimoji="1" lang="ja-JP" altLang="en-US" sz="1100" b="0" i="0" baseline="0">
              <a:solidFill>
                <a:schemeClr val="dk1"/>
              </a:solidFill>
              <a:effectLst/>
              <a:latin typeface="+mn-lt"/>
              <a:ea typeface="+mn-ea"/>
              <a:cs typeface="+mn-cs"/>
            </a:rPr>
            <a:t>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過去に実施した大型プロジェクトや国の経済対策に伴って発行した市債の償還の影響が依然として残っており、類似団体、全国平均及び県内平均を大きく上回っている状況となっているため、引続き、実質公債費比率の改善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満期一括償還地方債は発行していない。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石川県小松市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過去に実施した大型プロジェクト、道路や学校等の社会資本整備や国の数次にわたる経済対策に伴う市債発行により、全国平均、県内平均、類似団体内平均を大きく上回っている。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また、本市は人口規模に比べて市域が広く、集落が点在しているため、下水道事業を実施するにあたり、管渠延長が長くなるなど、整備に多大な経費を要していることも要因の一つである。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の市債残高について</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、市債発行額の適正管理や、普通交付税の臨時財政対策償還基金費と減債基金を活用した繰上償還を実施するなどにより、</a:t>
          </a:r>
          <a:r>
            <a:rPr kumimoji="1" lang="en-US" altLang="ja-JP" sz="1100" b="0" i="0" baseline="0">
              <a:solidFill>
                <a:schemeClr val="dk1"/>
              </a:solidFill>
              <a:effectLst/>
              <a:latin typeface="+mn-lt"/>
              <a:ea typeface="+mn-ea"/>
              <a:cs typeface="+mn-cs"/>
            </a:rPr>
            <a:t>7.7</a:t>
          </a:r>
          <a:r>
            <a:rPr kumimoji="1" lang="ja-JP" altLang="en-US" sz="1100" b="0" i="0" baseline="0">
              <a:solidFill>
                <a:schemeClr val="dk1"/>
              </a:solidFill>
              <a:effectLst/>
              <a:latin typeface="+mn-lt"/>
              <a:ea typeface="+mn-ea"/>
              <a:cs typeface="+mn-cs"/>
            </a:rPr>
            <a:t>億円の減となった。依然として高い水準にはあるが、公共施設のマネジメントや事務事業の見直しなどを通じ，市債の適正管理や繰上償還により、今後も引き続き将来負担の軽減に努める。　</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石川県小松市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決算剰余金として財政調整基金に</a:t>
          </a:r>
          <a:r>
            <a:rPr kumimoji="1" lang="en-US" altLang="ja-JP" sz="1100" b="0" i="0" baseline="0">
              <a:solidFill>
                <a:schemeClr val="dk1"/>
              </a:solidFill>
              <a:effectLst/>
              <a:latin typeface="+mn-lt"/>
              <a:ea typeface="+mn-ea"/>
              <a:cs typeface="+mn-cs"/>
            </a:rPr>
            <a:t>4.2</a:t>
          </a:r>
          <a:r>
            <a:rPr kumimoji="1" lang="ja-JP" altLang="ja-JP" sz="1100" b="0" i="0" baseline="0">
              <a:solidFill>
                <a:schemeClr val="dk1"/>
              </a:solidFill>
              <a:effectLst/>
              <a:latin typeface="+mn-lt"/>
              <a:ea typeface="+mn-ea"/>
              <a:cs typeface="+mn-cs"/>
            </a:rPr>
            <a:t>億円を積み立て</a:t>
          </a:r>
          <a:r>
            <a:rPr kumimoji="1" lang="ja-JP" altLang="en-US" sz="1100" b="0" i="0" baseline="0">
              <a:solidFill>
                <a:schemeClr val="dk1"/>
              </a:solidFill>
              <a:effectLst/>
              <a:latin typeface="+mn-lt"/>
              <a:ea typeface="+mn-ea"/>
              <a:cs typeface="+mn-cs"/>
            </a:rPr>
            <a:t>た。全体としては減額しているものの、防衛省交付金事業完了に伴う取崩しによるもので、財政調整基金及び減債基金については増加している。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財政調整基金・減債基金・地域経済活性化対策基金を合わせて主要</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基金として位置づけ、標準財政規模の</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億円程度）を目安に基金の確保に努めている。平成</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年秋のリーマンショックの影響による歳入不足の補填や，市債の繰上返済を優先的に行っていたため、平成</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年度末まで</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基金合計で</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億円を下回っていたが、近年の積み増しにより令和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年度末で</a:t>
          </a:r>
          <a:r>
            <a:rPr kumimoji="1" lang="en-US" altLang="ja-JP" sz="1100" b="0" i="0" baseline="0">
              <a:solidFill>
                <a:schemeClr val="dk1"/>
              </a:solidFill>
              <a:effectLst/>
              <a:latin typeface="+mn-lt"/>
              <a:ea typeface="+mn-ea"/>
              <a:cs typeface="+mn-cs"/>
            </a:rPr>
            <a:t>51.1</a:t>
          </a:r>
          <a:r>
            <a:rPr kumimoji="1" lang="ja-JP" altLang="ja-JP" sz="1100" b="0" i="0" baseline="0">
              <a:solidFill>
                <a:schemeClr val="dk1"/>
              </a:solidFill>
              <a:effectLst/>
              <a:latin typeface="+mn-lt"/>
              <a:ea typeface="+mn-ea"/>
              <a:cs typeface="+mn-cs"/>
            </a:rPr>
            <a:t>億円の基金残高となっている。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今後も、突発的な財政需要</a:t>
          </a:r>
          <a:r>
            <a:rPr kumimoji="1" lang="ja-JP" altLang="en-US" sz="1100" b="0" i="0" baseline="0">
              <a:solidFill>
                <a:schemeClr val="dk1"/>
              </a:solidFill>
              <a:effectLst/>
              <a:latin typeface="+mn-lt"/>
              <a:ea typeface="+mn-ea"/>
              <a:cs typeface="+mn-cs"/>
            </a:rPr>
            <a:t>への対応、また、企業誘致活動など将来への投資への備えとして</a:t>
          </a:r>
          <a:r>
            <a:rPr kumimoji="1" lang="ja-JP" altLang="ja-JP" sz="1100" b="0" i="0" baseline="0">
              <a:solidFill>
                <a:schemeClr val="dk1"/>
              </a:solidFill>
              <a:effectLst/>
              <a:latin typeface="+mn-lt"/>
              <a:ea typeface="+mn-ea"/>
              <a:cs typeface="+mn-cs"/>
            </a:rPr>
            <a:t>基金</a:t>
          </a:r>
          <a:r>
            <a:rPr kumimoji="1" lang="ja-JP" altLang="en-US" sz="1100" b="0" i="0" baseline="0">
              <a:solidFill>
                <a:schemeClr val="dk1"/>
              </a:solidFill>
              <a:effectLst/>
              <a:latin typeface="+mn-lt"/>
              <a:ea typeface="+mn-ea"/>
              <a:cs typeface="+mn-cs"/>
            </a:rPr>
            <a:t>残高の確保に努め</a:t>
          </a:r>
          <a:r>
            <a:rPr kumimoji="1" lang="ja-JP" altLang="ja-JP" sz="1100" b="0" i="0" baseline="0">
              <a:solidFill>
                <a:schemeClr val="dk1"/>
              </a:solidFill>
              <a:effectLst/>
              <a:latin typeface="+mn-lt"/>
              <a:ea typeface="+mn-ea"/>
              <a:cs typeface="+mn-cs"/>
            </a:rPr>
            <a:t>、安定的な財政運営を図っていく。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地域経済活性化対策基金：都市基盤の整備、地域産業の振興、生活環境の整備、文化の向上等地域経済活性化を推進</a:t>
          </a:r>
          <a:endParaRPr kumimoji="1" lang="en-US" altLang="ja-JP" sz="1100">
            <a:solidFill>
              <a:schemeClr val="dk1"/>
            </a:solidFill>
            <a:effectLst/>
            <a:latin typeface="+mn-lt"/>
            <a:ea typeface="+mn-ea"/>
            <a:cs typeface="+mn-cs"/>
          </a:endParaRPr>
        </a:p>
        <a:p>
          <a:r>
            <a:rPr lang="ja-JP" altLang="en-US" sz="1100">
              <a:effectLst/>
            </a:rPr>
            <a:t>美術品購入基金：博物館の美術品を円滑かつ効率的に購入</a:t>
          </a:r>
          <a:endParaRPr lang="en-US" altLang="ja-JP" sz="11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未来教育推進基金：科学教育･外国語教育等、地域と世界で活躍する人材育成教育の推進、</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教育環境の推進、読書教育推進、学習支援の実施</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エコロジーパークこまつ基金：ごみ処理施設の整備を図る</a:t>
          </a:r>
          <a:endParaRPr lang="ja-JP" altLang="ja-JP" sz="1100">
            <a:effectLst/>
          </a:endParaRPr>
        </a:p>
        <a:p>
          <a:r>
            <a:rPr kumimoji="1" lang="ja-JP" altLang="ja-JP" sz="1100">
              <a:solidFill>
                <a:schemeClr val="dk1"/>
              </a:solidFill>
              <a:effectLst/>
              <a:latin typeface="+mn-lt"/>
              <a:ea typeface="+mn-ea"/>
              <a:cs typeface="+mn-cs"/>
            </a:rPr>
            <a:t>子ども・子育て応援基金：子どもに係る医療費や予防接種への助成、不妊・不育治療にかかる費用への助成、学校給食の無償化を実施</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ea"/>
              <a:ea typeface="+mn-ea"/>
              <a:cs typeface="+mn-cs"/>
            </a:rPr>
            <a:t>・子ども医療費の助成や子どもの任意予防接種などの保健医療充実に防衛交付金を活用するため、９条交付金を積立（＋</a:t>
          </a:r>
          <a:r>
            <a:rPr kumimoji="1" lang="en-US" altLang="ja-JP" sz="1100">
              <a:solidFill>
                <a:schemeClr val="dk1"/>
              </a:solidFill>
              <a:effectLst/>
              <a:latin typeface="+mn-ea"/>
              <a:ea typeface="+mn-ea"/>
              <a:cs typeface="+mn-cs"/>
            </a:rPr>
            <a:t>0.1</a:t>
          </a:r>
          <a:r>
            <a:rPr kumimoji="1" lang="ja-JP" altLang="en-US" sz="1100">
              <a:solidFill>
                <a:schemeClr val="dk1"/>
              </a:solidFill>
              <a:effectLst/>
              <a:latin typeface="+mn-ea"/>
              <a:ea typeface="+mn-ea"/>
              <a:cs typeface="+mn-cs"/>
            </a:rPr>
            <a:t>億円）</a:t>
          </a:r>
        </a:p>
        <a:p>
          <a:r>
            <a:rPr kumimoji="1" lang="ja-JP" altLang="en-US"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GIGA</a:t>
          </a:r>
          <a:r>
            <a:rPr kumimoji="1" lang="ja-JP" altLang="en-US" sz="1100">
              <a:solidFill>
                <a:schemeClr val="dk1"/>
              </a:solidFill>
              <a:effectLst/>
              <a:latin typeface="+mn-ea"/>
              <a:ea typeface="+mn-ea"/>
              <a:cs typeface="+mn-cs"/>
            </a:rPr>
            <a:t>スクール端末更新や各種教育支援員に防衛交付金を活用するため，９条交付金を積立（＋</a:t>
          </a:r>
          <a:r>
            <a:rPr kumimoji="1" lang="en-US" altLang="ja-JP" sz="1100">
              <a:solidFill>
                <a:schemeClr val="dk1"/>
              </a:solidFill>
              <a:effectLst/>
              <a:latin typeface="+mn-ea"/>
              <a:ea typeface="+mn-ea"/>
              <a:cs typeface="+mn-cs"/>
            </a:rPr>
            <a:t>0.5</a:t>
          </a:r>
          <a:r>
            <a:rPr kumimoji="1" lang="ja-JP" altLang="en-US" sz="1100">
              <a:solidFill>
                <a:schemeClr val="dk1"/>
              </a:solidFill>
              <a:effectLst/>
              <a:latin typeface="+mn-ea"/>
              <a:ea typeface="+mn-ea"/>
              <a:cs typeface="+mn-cs"/>
            </a:rPr>
            <a:t>億円）</a:t>
          </a:r>
        </a:p>
        <a:p>
          <a:r>
            <a:rPr kumimoji="1" lang="ja-JP" altLang="en-US" sz="1100">
              <a:solidFill>
                <a:schemeClr val="dk1"/>
              </a:solidFill>
              <a:effectLst/>
              <a:latin typeface="+mn-ea"/>
              <a:ea typeface="+mn-ea"/>
              <a:cs typeface="+mn-cs"/>
            </a:rPr>
            <a:t>・未来型図書館に係る什器等（整備４年後）に防衛交付金を活用するため，９条交付金を積立（＋</a:t>
          </a:r>
          <a:r>
            <a:rPr kumimoji="1" lang="en-US" altLang="ja-JP" sz="1100">
              <a:solidFill>
                <a:schemeClr val="dk1"/>
              </a:solidFill>
              <a:effectLst/>
              <a:latin typeface="+mn-ea"/>
              <a:ea typeface="+mn-ea"/>
              <a:cs typeface="+mn-cs"/>
            </a:rPr>
            <a:t>0.3</a:t>
          </a:r>
          <a:r>
            <a:rPr kumimoji="1" lang="ja-JP" altLang="en-US" sz="1100">
              <a:solidFill>
                <a:schemeClr val="dk1"/>
              </a:solidFill>
              <a:effectLst/>
              <a:latin typeface="+mn-ea"/>
              <a:ea typeface="+mn-ea"/>
              <a:cs typeface="+mn-cs"/>
            </a:rPr>
            <a:t>億円</a:t>
          </a:r>
          <a:r>
            <a:rPr kumimoji="1" lang="en-US" altLang="ja-JP" sz="1100">
              <a:solidFill>
                <a:schemeClr val="dk1"/>
              </a:solidFill>
              <a:effectLst/>
              <a:latin typeface="+mn-ea"/>
              <a:ea typeface="+mn-ea"/>
              <a:cs typeface="+mn-cs"/>
            </a:rPr>
            <a:t>)</a:t>
          </a:r>
        </a:p>
        <a:p>
          <a:r>
            <a:rPr kumimoji="1" lang="ja-JP" altLang="en-US" sz="1100">
              <a:solidFill>
                <a:schemeClr val="dk1"/>
              </a:solidFill>
              <a:effectLst/>
              <a:latin typeface="+mn-ea"/>
              <a:ea typeface="+mn-ea"/>
              <a:cs typeface="+mn-cs"/>
            </a:rPr>
            <a:t>・小松サン・アビリティーズの整備のため、社会福祉基金を取り崩し（</a:t>
          </a:r>
          <a:r>
            <a:rPr kumimoji="1" lang="en-US" altLang="ja-JP" sz="1100">
              <a:solidFill>
                <a:schemeClr val="dk1"/>
              </a:solidFill>
              <a:effectLst/>
              <a:latin typeface="+mn-ea"/>
              <a:ea typeface="+mn-ea"/>
              <a:cs typeface="+mn-cs"/>
            </a:rPr>
            <a:t>-1.3</a:t>
          </a:r>
          <a:r>
            <a:rPr kumimoji="1" lang="ja-JP" altLang="en-US" sz="1100">
              <a:solidFill>
                <a:schemeClr val="dk1"/>
              </a:solidFill>
              <a:effectLst/>
              <a:latin typeface="+mn-ea"/>
              <a:ea typeface="+mn-ea"/>
              <a:cs typeface="+mn-cs"/>
            </a:rPr>
            <a:t>億円）</a:t>
          </a:r>
          <a:endParaRPr kumimoji="1" lang="en-US" altLang="ja-JP" sz="1100">
            <a:solidFill>
              <a:schemeClr val="dk1"/>
            </a:solidFill>
            <a:effectLst/>
            <a:latin typeface="+mn-ea"/>
            <a:ea typeface="+mn-ea"/>
            <a:cs typeface="+mn-cs"/>
          </a:endParaRPr>
        </a:p>
        <a:p>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基金の設置目的に沿って活用していく。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年度は、取り崩し額</a:t>
          </a:r>
          <a:r>
            <a:rPr kumimoji="1" lang="en-US" altLang="ja-JP" sz="1100" b="0" i="0" baseline="0">
              <a:solidFill>
                <a:schemeClr val="dk1"/>
              </a:solidFill>
              <a:effectLst/>
              <a:latin typeface="+mn-lt"/>
              <a:ea typeface="+mn-ea"/>
              <a:cs typeface="+mn-cs"/>
            </a:rPr>
            <a:t>3.0</a:t>
          </a:r>
          <a:r>
            <a:rPr kumimoji="1" lang="ja-JP" altLang="en-US" sz="1100" b="0" i="0" baseline="0">
              <a:solidFill>
                <a:schemeClr val="dk1"/>
              </a:solidFill>
              <a:effectLst/>
              <a:latin typeface="+mn-lt"/>
              <a:ea typeface="+mn-ea"/>
              <a:cs typeface="+mn-cs"/>
            </a:rPr>
            <a:t>億円、</a:t>
          </a:r>
          <a:r>
            <a:rPr kumimoji="1" lang="ja-JP" altLang="ja-JP" sz="1100" b="0" i="0" baseline="0">
              <a:solidFill>
                <a:schemeClr val="dk1"/>
              </a:solidFill>
              <a:effectLst/>
              <a:latin typeface="+mn-lt"/>
              <a:ea typeface="+mn-ea"/>
              <a:cs typeface="+mn-cs"/>
            </a:rPr>
            <a:t>決算剰余金</a:t>
          </a:r>
          <a:r>
            <a:rPr kumimoji="1" lang="ja-JP" altLang="en-US" sz="1100" b="0" i="0" baseline="0">
              <a:solidFill>
                <a:schemeClr val="dk1"/>
              </a:solidFill>
              <a:effectLst/>
              <a:latin typeface="+mn-lt"/>
              <a:ea typeface="+mn-ea"/>
              <a:cs typeface="+mn-cs"/>
            </a:rPr>
            <a:t>積立金</a:t>
          </a:r>
          <a:r>
            <a:rPr kumimoji="1" lang="en-US" altLang="ja-JP" sz="1100" b="0" i="0" baseline="0">
              <a:solidFill>
                <a:schemeClr val="dk1"/>
              </a:solidFill>
              <a:effectLst/>
              <a:latin typeface="+mn-lt"/>
              <a:ea typeface="+mn-ea"/>
              <a:cs typeface="+mn-cs"/>
            </a:rPr>
            <a:t>4.2</a:t>
          </a:r>
          <a:r>
            <a:rPr kumimoji="1" lang="ja-JP" altLang="en-US" sz="1100" b="0" i="0" baseline="0">
              <a:solidFill>
                <a:schemeClr val="dk1"/>
              </a:solidFill>
              <a:effectLst/>
              <a:latin typeface="+mn-lt"/>
              <a:ea typeface="+mn-ea"/>
              <a:cs typeface="+mn-cs"/>
            </a:rPr>
            <a:t>億円により、</a:t>
          </a:r>
          <a:r>
            <a:rPr kumimoji="1" lang="en-US" altLang="ja-JP" sz="1100" b="0" i="0" baseline="0">
              <a:solidFill>
                <a:schemeClr val="dk1"/>
              </a:solidFill>
              <a:effectLst/>
              <a:latin typeface="+mn-lt"/>
              <a:ea typeface="+mn-ea"/>
              <a:cs typeface="+mn-cs"/>
            </a:rPr>
            <a:t>1.2</a:t>
          </a:r>
          <a:r>
            <a:rPr kumimoji="1" lang="ja-JP" altLang="en-US" sz="1100" b="0" i="0" baseline="0">
              <a:solidFill>
                <a:schemeClr val="dk1"/>
              </a:solidFill>
              <a:effectLst/>
              <a:latin typeface="+mn-lt"/>
              <a:ea typeface="+mn-ea"/>
              <a:cs typeface="+mn-cs"/>
            </a:rPr>
            <a:t>億円の増となった。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減債基金・地域経済活性化対策基金と合わせて主要３基金として位置づけており、標準財政規模の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％を目安に基金の確保に努める。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取崩しは行っていない。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満期一括償還地方債を発行していないことから，減債基金は年度間の公債費負担平準化を図るための繰上償還財源として考えている。</a:t>
          </a:r>
          <a:endParaRPr lang="ja-JP" altLang="ja-JP" sz="1400">
            <a:effectLst/>
          </a:endParaRPr>
        </a:p>
        <a:p>
          <a:r>
            <a:rPr kumimoji="1" lang="ja-JP" altLang="ja-JP" sz="1100">
              <a:solidFill>
                <a:schemeClr val="dk1"/>
              </a:solidFill>
              <a:effectLst/>
              <a:latin typeface="+mn-lt"/>
              <a:ea typeface="+mn-ea"/>
              <a:cs typeface="+mn-cs"/>
            </a:rPr>
            <a:t>　実質公債費比率・将来負担比率とも類似団体中最も高い比率であり、本市における財政上の大きな課題となっている。市債残高を圧縮するため、将来負担の軽減に努める。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0E6DFA1-E215-4862-B4D5-FB3D5C29D5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E2FD8DB-750A-4314-94CE-BD8BA8AD22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3274C67-F77A-4C3E-AF8D-A72E19C99C4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1775012-563D-495C-BD82-B894B13BF05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49CFE70-A6FA-49E9-BE45-1BEEF96E770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7F27993-6322-4CE9-A2ED-C969E7E3551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4EADEC8-213F-463E-B38B-804C5B77F60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1BF5CFE-2D0E-4215-821F-11CC6ABD6A8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D1EE1F7-D0F8-4370-8CCD-C8B6FDE0753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C8A1328-D685-48BB-B6E6-4E37A40B7A6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82ED0EC-0D8C-4E2B-9937-5BA94814DBD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7B61F15-650D-4DB3-82A3-2AE572743A2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88EADF7-7C77-4045-B403-028E15B39D1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FDB1ECB-57BF-49A9-A7D2-596C87E42E8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995D799-D3B7-463E-B618-6BE0F0E45B0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6A5A537-2DB3-4281-A2B5-620B1B6EDC5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318D65C-DB0E-461E-914C-A4F30C74C86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EA39510-B7F5-4CDE-8D41-9945AC88ED6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C55CAFA-924A-41A2-93CE-F540E25E129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46C1105-11F4-4192-BAB7-5072AD63AB4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8F15598-3008-41F2-93EE-617098C0C21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0D8116C-91B1-44F7-AFF2-F3BDADFE0D6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081847F-0C5C-4E76-A5E0-504C640413F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AB98E39-8FA8-4EE2-982E-BFCD02BBF2C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B9E1449-8FFC-4432-9200-A3CE112AF44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606A364-22AD-4228-9C06-E053D932C78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92A233D-76A7-4C14-913C-99D533649BD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F9B7161-0830-4F1F-8A51-DE956398C7C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4EC8793-D041-40B9-8E13-A83405A8AC6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2DD97D3-DB68-4D9F-871D-07CE0F7FDC6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4EC69AB-043F-4291-9A31-7EC2648AC92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1E71880-7A1A-4D4B-A387-F9AB3AD9617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4640F3D-8403-4730-A865-8FA89C8B4AB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2A2794F-A430-4208-ABEF-2EDC768790A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EB96B0E-200D-4FF1-99AD-3DEDFF17FE7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7B4AE6F-3B3C-47A0-973A-86C3F0BED78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73FE6FF-9670-46F0-BFA1-A90FF9E443E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2BAE500-A1FC-4471-B904-BDFFA40CDB9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FF3917E-7BA6-4416-A5C7-E70E4281B97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54EE87E-8E0A-4925-9C63-31DDDE12D4D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1D00806-3B6E-464B-A5D4-6E894B43AD1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A1F10B2-E131-4E4A-81E1-A9DEF55ACE7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40EDEDC-FC9B-4F61-B432-49593220BD4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A39A092-4CC8-4C94-B7D9-71C16C9DFCF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225E734-74B6-4D07-B843-74EFCD5730F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9A0EB62-1421-4FC5-8D75-E5D01FCE59F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8975C75-EDBF-4CC1-8260-391650A47EF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グラフの範囲外ではあるが、平成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エコロジーパークこまつクリーンセンター（新ごみ焼却施設）が完成し、有形固定資産が大きく増加したため、有形固定資産減価償却率の伸びが一時的に緩やかになっていたが、それ以降は類似団体内平均と同程度で徐々に増加する推移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今後も小松市公共施設マネジメント計画（公共施設総合管理計画）により、公共施設の適正配置、長寿命化等を通じて資産管理を進めていく必要がある。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48C5ABF-E9C9-40E0-B777-3A4E2F0E41E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F381F6D-4807-4376-92C4-F62E731AF0C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FDA72F5-9683-471A-A202-F2227FD23143}"/>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F5EA964A-35A4-47E7-BD5F-011E41FC3EBC}"/>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7DC081F9-7E95-4CD3-B73F-3CC029EDEFDE}"/>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16AFF1FA-3F77-4C5D-818D-3B1B81BBA5B3}"/>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2E3F5B9D-D1AB-4FF7-8569-D79D35E07B1E}"/>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5F69DF52-FC9F-426F-A4AF-D0A84A34E33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CF21923D-7C37-4B35-AFF4-AFBA8EBEA1B8}"/>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685F9478-1E28-4E7F-AE7D-4235C21FF68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978DFB87-8283-416C-95BD-2FCCC1C47026}"/>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8B43B7F9-21F5-428F-8C68-90FBB525367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1146388-EBB0-4204-89A0-76DEF29F38E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14DACA20-2D75-499F-B382-391F2DF49D4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3" name="直線コネクタ 62">
          <a:extLst>
            <a:ext uri="{FF2B5EF4-FFF2-40B4-BE49-F238E27FC236}">
              <a16:creationId xmlns:a16="http://schemas.microsoft.com/office/drawing/2014/main" id="{A13C5283-D565-4F41-B648-511AF3341A7A}"/>
            </a:ext>
          </a:extLst>
        </xdr:cNvPr>
        <xdr:cNvCxnSpPr/>
      </xdr:nvCxnSpPr>
      <xdr:spPr>
        <a:xfrm flipV="1">
          <a:off x="4760595" y="5324348"/>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4" name="有形固定資産減価償却率最小値テキスト">
          <a:extLst>
            <a:ext uri="{FF2B5EF4-FFF2-40B4-BE49-F238E27FC236}">
              <a16:creationId xmlns:a16="http://schemas.microsoft.com/office/drawing/2014/main" id="{214ED43D-9760-4D2E-B03A-BFEE511CDF92}"/>
            </a:ext>
          </a:extLst>
        </xdr:cNvPr>
        <xdr:cNvSpPr txBox="1"/>
      </xdr:nvSpPr>
      <xdr:spPr>
        <a:xfrm>
          <a:off x="4813300" y="640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5" name="直線コネクタ 64">
          <a:extLst>
            <a:ext uri="{FF2B5EF4-FFF2-40B4-BE49-F238E27FC236}">
              <a16:creationId xmlns:a16="http://schemas.microsoft.com/office/drawing/2014/main" id="{2E8F4A53-5C67-4A1F-B4D8-9852052EE70B}"/>
            </a:ext>
          </a:extLst>
        </xdr:cNvPr>
        <xdr:cNvCxnSpPr/>
      </xdr:nvCxnSpPr>
      <xdr:spPr>
        <a:xfrm>
          <a:off x="4673600" y="640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66" name="有形固定資産減価償却率最大値テキスト">
          <a:extLst>
            <a:ext uri="{FF2B5EF4-FFF2-40B4-BE49-F238E27FC236}">
              <a16:creationId xmlns:a16="http://schemas.microsoft.com/office/drawing/2014/main" id="{50933436-0A59-48FA-B094-4A70418CDD77}"/>
            </a:ext>
          </a:extLst>
        </xdr:cNvPr>
        <xdr:cNvSpPr txBox="1"/>
      </xdr:nvSpPr>
      <xdr:spPr>
        <a:xfrm>
          <a:off x="4813300" y="509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67" name="直線コネクタ 66">
          <a:extLst>
            <a:ext uri="{FF2B5EF4-FFF2-40B4-BE49-F238E27FC236}">
              <a16:creationId xmlns:a16="http://schemas.microsoft.com/office/drawing/2014/main" id="{F7F13E6D-0864-4E72-9A2F-9470BDA10FA5}"/>
            </a:ext>
          </a:extLst>
        </xdr:cNvPr>
        <xdr:cNvCxnSpPr/>
      </xdr:nvCxnSpPr>
      <xdr:spPr>
        <a:xfrm>
          <a:off x="4673600" y="532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68" name="有形固定資産減価償却率平均値テキスト">
          <a:extLst>
            <a:ext uri="{FF2B5EF4-FFF2-40B4-BE49-F238E27FC236}">
              <a16:creationId xmlns:a16="http://schemas.microsoft.com/office/drawing/2014/main" id="{B76F912B-B1DB-49DF-A755-17AF178F1B74}"/>
            </a:ext>
          </a:extLst>
        </xdr:cNvPr>
        <xdr:cNvSpPr txBox="1"/>
      </xdr:nvSpPr>
      <xdr:spPr>
        <a:xfrm>
          <a:off x="4813300" y="583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69" name="フローチャート: 判断 68">
          <a:extLst>
            <a:ext uri="{FF2B5EF4-FFF2-40B4-BE49-F238E27FC236}">
              <a16:creationId xmlns:a16="http://schemas.microsoft.com/office/drawing/2014/main" id="{C7EDAA13-ABE5-499A-860B-C835D639ECE4}"/>
            </a:ext>
          </a:extLst>
        </xdr:cNvPr>
        <xdr:cNvSpPr/>
      </xdr:nvSpPr>
      <xdr:spPr>
        <a:xfrm>
          <a:off x="4711700" y="598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0" name="フローチャート: 判断 69">
          <a:extLst>
            <a:ext uri="{FF2B5EF4-FFF2-40B4-BE49-F238E27FC236}">
              <a16:creationId xmlns:a16="http://schemas.microsoft.com/office/drawing/2014/main" id="{C8F23159-EBFD-46D1-A2A4-52234A3D5A34}"/>
            </a:ext>
          </a:extLst>
        </xdr:cNvPr>
        <xdr:cNvSpPr/>
      </xdr:nvSpPr>
      <xdr:spPr>
        <a:xfrm>
          <a:off x="4000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1" name="フローチャート: 判断 70">
          <a:extLst>
            <a:ext uri="{FF2B5EF4-FFF2-40B4-BE49-F238E27FC236}">
              <a16:creationId xmlns:a16="http://schemas.microsoft.com/office/drawing/2014/main" id="{AE37E979-EC1F-4202-B015-F21481628B8E}"/>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2" name="フローチャート: 判断 71">
          <a:extLst>
            <a:ext uri="{FF2B5EF4-FFF2-40B4-BE49-F238E27FC236}">
              <a16:creationId xmlns:a16="http://schemas.microsoft.com/office/drawing/2014/main" id="{E1E3A682-65AE-4A58-83A9-8E60A4D7C705}"/>
            </a:ext>
          </a:extLst>
        </xdr:cNvPr>
        <xdr:cNvSpPr/>
      </xdr:nvSpPr>
      <xdr:spPr>
        <a:xfrm>
          <a:off x="2476500" y="588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CB56CA03-C6EC-4296-8AEF-78CB590FC7A4}"/>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6D3709A1-9E6B-47AA-9C9E-96D96C3A78E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AF94ECC-3601-472C-B518-F8547E1553A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1AF22BB-870B-40A8-BB1F-B5C7E8197C0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5742F19-43FC-41E2-BD78-1ECD373B5D7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9926959-34A5-4731-8AB6-D16798D08B2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101219</xdr:rowOff>
    </xdr:from>
    <xdr:to>
      <xdr:col>23</xdr:col>
      <xdr:colOff>136525</xdr:colOff>
      <xdr:row>31</xdr:row>
      <xdr:rowOff>31369</xdr:rowOff>
    </xdr:to>
    <xdr:sp macro="" textlink="">
      <xdr:nvSpPr>
        <xdr:cNvPr id="79" name="楕円 78">
          <a:extLst>
            <a:ext uri="{FF2B5EF4-FFF2-40B4-BE49-F238E27FC236}">
              <a16:creationId xmlns:a16="http://schemas.microsoft.com/office/drawing/2014/main" id="{E0C74FFA-E07C-4C99-A053-A2D651000D11}"/>
            </a:ext>
          </a:extLst>
        </xdr:cNvPr>
        <xdr:cNvSpPr/>
      </xdr:nvSpPr>
      <xdr:spPr>
        <a:xfrm>
          <a:off x="4711700" y="601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79646</xdr:rowOff>
    </xdr:from>
    <xdr:ext cx="405111" cy="259045"/>
    <xdr:sp macro="" textlink="">
      <xdr:nvSpPr>
        <xdr:cNvPr id="80" name="有形固定資産減価償却率該当値テキスト">
          <a:extLst>
            <a:ext uri="{FF2B5EF4-FFF2-40B4-BE49-F238E27FC236}">
              <a16:creationId xmlns:a16="http://schemas.microsoft.com/office/drawing/2014/main" id="{E71407B0-2B3A-4FE7-9ED1-E9AC43AC13DC}"/>
            </a:ext>
          </a:extLst>
        </xdr:cNvPr>
        <xdr:cNvSpPr txBox="1"/>
      </xdr:nvSpPr>
      <xdr:spPr>
        <a:xfrm>
          <a:off x="4813300" y="5994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53721</xdr:rowOff>
    </xdr:from>
    <xdr:to>
      <xdr:col>19</xdr:col>
      <xdr:colOff>187325</xdr:colOff>
      <xdr:row>30</xdr:row>
      <xdr:rowOff>155321</xdr:rowOff>
    </xdr:to>
    <xdr:sp macro="" textlink="">
      <xdr:nvSpPr>
        <xdr:cNvPr id="81" name="楕円 80">
          <a:extLst>
            <a:ext uri="{FF2B5EF4-FFF2-40B4-BE49-F238E27FC236}">
              <a16:creationId xmlns:a16="http://schemas.microsoft.com/office/drawing/2014/main" id="{27E947B9-7E33-422F-B8D3-19452D266294}"/>
            </a:ext>
          </a:extLst>
        </xdr:cNvPr>
        <xdr:cNvSpPr/>
      </xdr:nvSpPr>
      <xdr:spPr>
        <a:xfrm>
          <a:off x="4000500" y="59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104521</xdr:rowOff>
    </xdr:from>
    <xdr:to>
      <xdr:col>23</xdr:col>
      <xdr:colOff>85725</xdr:colOff>
      <xdr:row>30</xdr:row>
      <xdr:rowOff>152019</xdr:rowOff>
    </xdr:to>
    <xdr:cxnSp macro="">
      <xdr:nvCxnSpPr>
        <xdr:cNvPr id="82" name="直線コネクタ 81">
          <a:extLst>
            <a:ext uri="{FF2B5EF4-FFF2-40B4-BE49-F238E27FC236}">
              <a16:creationId xmlns:a16="http://schemas.microsoft.com/office/drawing/2014/main" id="{EDE11B5A-B33F-421D-9D17-8B82EE7A0E40}"/>
            </a:ext>
          </a:extLst>
        </xdr:cNvPr>
        <xdr:cNvCxnSpPr/>
      </xdr:nvCxnSpPr>
      <xdr:spPr>
        <a:xfrm>
          <a:off x="4051300" y="6019546"/>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6223</xdr:rowOff>
    </xdr:from>
    <xdr:to>
      <xdr:col>15</xdr:col>
      <xdr:colOff>187325</xdr:colOff>
      <xdr:row>30</xdr:row>
      <xdr:rowOff>107823</xdr:rowOff>
    </xdr:to>
    <xdr:sp macro="" textlink="">
      <xdr:nvSpPr>
        <xdr:cNvPr id="83" name="楕円 82">
          <a:extLst>
            <a:ext uri="{FF2B5EF4-FFF2-40B4-BE49-F238E27FC236}">
              <a16:creationId xmlns:a16="http://schemas.microsoft.com/office/drawing/2014/main" id="{DACA1822-BAC7-434F-AEF2-3CD8EBD17419}"/>
            </a:ext>
          </a:extLst>
        </xdr:cNvPr>
        <xdr:cNvSpPr/>
      </xdr:nvSpPr>
      <xdr:spPr>
        <a:xfrm>
          <a:off x="3238500" y="592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57023</xdr:rowOff>
    </xdr:from>
    <xdr:to>
      <xdr:col>19</xdr:col>
      <xdr:colOff>136525</xdr:colOff>
      <xdr:row>30</xdr:row>
      <xdr:rowOff>104521</xdr:rowOff>
    </xdr:to>
    <xdr:cxnSp macro="">
      <xdr:nvCxnSpPr>
        <xdr:cNvPr id="84" name="直線コネクタ 83">
          <a:extLst>
            <a:ext uri="{FF2B5EF4-FFF2-40B4-BE49-F238E27FC236}">
              <a16:creationId xmlns:a16="http://schemas.microsoft.com/office/drawing/2014/main" id="{37B79FFA-4FDB-4E14-B7B8-A4CEEAF543ED}"/>
            </a:ext>
          </a:extLst>
        </xdr:cNvPr>
        <xdr:cNvCxnSpPr/>
      </xdr:nvCxnSpPr>
      <xdr:spPr>
        <a:xfrm>
          <a:off x="3289300" y="5972048"/>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147447</xdr:rowOff>
    </xdr:from>
    <xdr:to>
      <xdr:col>11</xdr:col>
      <xdr:colOff>187325</xdr:colOff>
      <xdr:row>30</xdr:row>
      <xdr:rowOff>77597</xdr:rowOff>
    </xdr:to>
    <xdr:sp macro="" textlink="">
      <xdr:nvSpPr>
        <xdr:cNvPr id="85" name="楕円 84">
          <a:extLst>
            <a:ext uri="{FF2B5EF4-FFF2-40B4-BE49-F238E27FC236}">
              <a16:creationId xmlns:a16="http://schemas.microsoft.com/office/drawing/2014/main" id="{1CDC34DF-1120-4A81-8783-649E891A69F3}"/>
            </a:ext>
          </a:extLst>
        </xdr:cNvPr>
        <xdr:cNvSpPr/>
      </xdr:nvSpPr>
      <xdr:spPr>
        <a:xfrm>
          <a:off x="2476500" y="58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26797</xdr:rowOff>
    </xdr:from>
    <xdr:to>
      <xdr:col>15</xdr:col>
      <xdr:colOff>136525</xdr:colOff>
      <xdr:row>30</xdr:row>
      <xdr:rowOff>57023</xdr:rowOff>
    </xdr:to>
    <xdr:cxnSp macro="">
      <xdr:nvCxnSpPr>
        <xdr:cNvPr id="86" name="直線コネクタ 85">
          <a:extLst>
            <a:ext uri="{FF2B5EF4-FFF2-40B4-BE49-F238E27FC236}">
              <a16:creationId xmlns:a16="http://schemas.microsoft.com/office/drawing/2014/main" id="{48B9AF71-AE7D-4044-A411-6D171708BD16}"/>
            </a:ext>
          </a:extLst>
        </xdr:cNvPr>
        <xdr:cNvCxnSpPr/>
      </xdr:nvCxnSpPr>
      <xdr:spPr>
        <a:xfrm>
          <a:off x="2527300" y="5941822"/>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91313</xdr:rowOff>
    </xdr:from>
    <xdr:to>
      <xdr:col>7</xdr:col>
      <xdr:colOff>187325</xdr:colOff>
      <xdr:row>30</xdr:row>
      <xdr:rowOff>21463</xdr:rowOff>
    </xdr:to>
    <xdr:sp macro="" textlink="">
      <xdr:nvSpPr>
        <xdr:cNvPr id="87" name="楕円 86">
          <a:extLst>
            <a:ext uri="{FF2B5EF4-FFF2-40B4-BE49-F238E27FC236}">
              <a16:creationId xmlns:a16="http://schemas.microsoft.com/office/drawing/2014/main" id="{E1328FF2-6D2F-4249-9D18-02DAE5CA0AC8}"/>
            </a:ext>
          </a:extLst>
        </xdr:cNvPr>
        <xdr:cNvSpPr/>
      </xdr:nvSpPr>
      <xdr:spPr>
        <a:xfrm>
          <a:off x="1714500" y="583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142113</xdr:rowOff>
    </xdr:from>
    <xdr:to>
      <xdr:col>11</xdr:col>
      <xdr:colOff>136525</xdr:colOff>
      <xdr:row>30</xdr:row>
      <xdr:rowOff>26797</xdr:rowOff>
    </xdr:to>
    <xdr:cxnSp macro="">
      <xdr:nvCxnSpPr>
        <xdr:cNvPr id="88" name="直線コネクタ 87">
          <a:extLst>
            <a:ext uri="{FF2B5EF4-FFF2-40B4-BE49-F238E27FC236}">
              <a16:creationId xmlns:a16="http://schemas.microsoft.com/office/drawing/2014/main" id="{14ABF111-8C44-4207-B96E-252243F1826F}"/>
            </a:ext>
          </a:extLst>
        </xdr:cNvPr>
        <xdr:cNvCxnSpPr/>
      </xdr:nvCxnSpPr>
      <xdr:spPr>
        <a:xfrm>
          <a:off x="1765300" y="5885688"/>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89" name="n_1aveValue有形固定資産減価償却率">
          <a:extLst>
            <a:ext uri="{FF2B5EF4-FFF2-40B4-BE49-F238E27FC236}">
              <a16:creationId xmlns:a16="http://schemas.microsoft.com/office/drawing/2014/main" id="{0645713B-9FCE-4527-B511-405E26520C79}"/>
            </a:ext>
          </a:extLst>
        </xdr:cNvPr>
        <xdr:cNvSpPr txBox="1"/>
      </xdr:nvSpPr>
      <xdr:spPr>
        <a:xfrm>
          <a:off x="3836044" y="6087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90" name="n_2aveValue有形固定資産減価償却率">
          <a:extLst>
            <a:ext uri="{FF2B5EF4-FFF2-40B4-BE49-F238E27FC236}">
              <a16:creationId xmlns:a16="http://schemas.microsoft.com/office/drawing/2014/main" id="{FEF3E4A8-6259-4ECA-AAA0-8A49F0E62FE7}"/>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1" name="n_3aveValue有形固定資産減価償却率">
          <a:extLst>
            <a:ext uri="{FF2B5EF4-FFF2-40B4-BE49-F238E27FC236}">
              <a16:creationId xmlns:a16="http://schemas.microsoft.com/office/drawing/2014/main" id="{FAC9189C-DBBA-451B-AC9C-D8BD6105815C}"/>
            </a:ext>
          </a:extLst>
        </xdr:cNvPr>
        <xdr:cNvSpPr txBox="1"/>
      </xdr:nvSpPr>
      <xdr:spPr>
        <a:xfrm>
          <a:off x="23247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65818078-0C4C-4C59-BF3F-B26F82AC3EF0}"/>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398</xdr:rowOff>
    </xdr:from>
    <xdr:ext cx="405111" cy="259045"/>
    <xdr:sp macro="" textlink="">
      <xdr:nvSpPr>
        <xdr:cNvPr id="93" name="n_1mainValue有形固定資産減価償却率">
          <a:extLst>
            <a:ext uri="{FF2B5EF4-FFF2-40B4-BE49-F238E27FC236}">
              <a16:creationId xmlns:a16="http://schemas.microsoft.com/office/drawing/2014/main" id="{6CE4BCFA-9C19-495A-9284-152F57F6CB44}"/>
            </a:ext>
          </a:extLst>
        </xdr:cNvPr>
        <xdr:cNvSpPr txBox="1"/>
      </xdr:nvSpPr>
      <xdr:spPr>
        <a:xfrm>
          <a:off x="3836044" y="5743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124350</xdr:rowOff>
    </xdr:from>
    <xdr:ext cx="405111" cy="259045"/>
    <xdr:sp macro="" textlink="">
      <xdr:nvSpPr>
        <xdr:cNvPr id="94" name="n_2mainValue有形固定資産減価償却率">
          <a:extLst>
            <a:ext uri="{FF2B5EF4-FFF2-40B4-BE49-F238E27FC236}">
              <a16:creationId xmlns:a16="http://schemas.microsoft.com/office/drawing/2014/main" id="{FE472E33-ACC5-436F-AD67-70DA4279203E}"/>
            </a:ext>
          </a:extLst>
        </xdr:cNvPr>
        <xdr:cNvSpPr txBox="1"/>
      </xdr:nvSpPr>
      <xdr:spPr>
        <a:xfrm>
          <a:off x="3086744" y="5696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68724</xdr:rowOff>
    </xdr:from>
    <xdr:ext cx="405111" cy="259045"/>
    <xdr:sp macro="" textlink="">
      <xdr:nvSpPr>
        <xdr:cNvPr id="95" name="n_3mainValue有形固定資産減価償却率">
          <a:extLst>
            <a:ext uri="{FF2B5EF4-FFF2-40B4-BE49-F238E27FC236}">
              <a16:creationId xmlns:a16="http://schemas.microsoft.com/office/drawing/2014/main" id="{4479CAFB-414C-4DE0-99B3-CAC0FFA4AAA6}"/>
            </a:ext>
          </a:extLst>
        </xdr:cNvPr>
        <xdr:cNvSpPr txBox="1"/>
      </xdr:nvSpPr>
      <xdr:spPr>
        <a:xfrm>
          <a:off x="2324744" y="5983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37990</xdr:rowOff>
    </xdr:from>
    <xdr:ext cx="405111" cy="259045"/>
    <xdr:sp macro="" textlink="">
      <xdr:nvSpPr>
        <xdr:cNvPr id="96" name="n_4mainValue有形固定資産減価償却率">
          <a:extLst>
            <a:ext uri="{FF2B5EF4-FFF2-40B4-BE49-F238E27FC236}">
              <a16:creationId xmlns:a16="http://schemas.microsoft.com/office/drawing/2014/main" id="{AB734C39-4EB9-492C-B0DA-0E96E8FEB9F1}"/>
            </a:ext>
          </a:extLst>
        </xdr:cNvPr>
        <xdr:cNvSpPr txBox="1"/>
      </xdr:nvSpPr>
      <xdr:spPr>
        <a:xfrm>
          <a:off x="1562744"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EC8E0C26-E725-4121-8713-0F229792B34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25F7FC00-9E8C-4E71-9040-79675873DCD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27F03392-F940-4A87-8AF6-AB1C154928E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A41D6E83-8A77-4CA6-AAC3-EFDA52D9597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5E267E82-798C-48AA-BC8E-3ADAD71F743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45F48F24-F0FE-4405-BBFF-6CCE5469970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9DD59017-8A0F-4F96-8122-AFDE464BB9D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1AEBBFC9-C5FA-4F46-B1E3-8C9A8D0D389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1D61ADCB-474B-4754-B5F2-ADD77C0B64F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79315CB-62A7-4B05-AA60-6E1C266EA91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70EB6EDE-7E5F-443D-8F46-8303380EA43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D73F0EA-717C-4B24-BC20-EF8A4C8DF4D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0BFF915-6828-4CB3-8C27-EDD434DD619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令和元年度から令和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年度にかけては新型コロナウイルス感染症の影響による市税減収等により悪化していたが、新発債の抑制や繰上償還により、地方債残高の削減に努め、債務償還比率は減少に転じた。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その後、人件費の上昇や物価高騰により、経常経費に充当する経常収入が増加したことから分母が減少したことから、比率は徐々に悪化したものの、令和６年度は繰上償還等により改善が見られた。</a:t>
          </a:r>
        </a:p>
        <a:p>
          <a:r>
            <a:rPr kumimoji="1" lang="ja-JP" altLang="en-US" sz="1100">
              <a:latin typeface="ＭＳ Ｐゴシック" panose="020B0600070205080204" pitchFamily="50" charset="-128"/>
              <a:ea typeface="ＭＳ Ｐゴシック" panose="020B0600070205080204" pitchFamily="50" charset="-128"/>
            </a:rPr>
            <a:t>　しかしながら、類似団体と比較して地方債残高が多いため，平均値を大きく上回っていることから、引続き、財政運営の健全化を図っていきたい。</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B8329776-368F-41A8-BB50-244106FBDF4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D9414591-82F7-44AB-B93C-AC93E16BC7C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EFF49837-DA83-4193-92F0-CE0A2B57B59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E49A3861-00C5-4086-A30C-6AD7AFEF096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E2CABC12-5DF2-4C38-B584-7B4717E02013}"/>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A4D59430-DB69-4EF8-AF02-06C5645768F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940BA291-89E5-4422-8E61-DB8802AB4D8D}"/>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37F3724C-D80E-4092-836C-3F91C7DF1C78}"/>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96E0A1EC-38D1-4F20-B0FE-59968E8C5A6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E0E53416-B738-4AC6-BEBE-C4B9B58B769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1B7E8B14-1B99-46A0-AB75-92A7B053F52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BA6B9B0C-E2DF-44AE-B4F7-F1C3D7BDA9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EF00253F-0EE9-4016-9C2F-0468C49EC5F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84BFD110-B840-4AD2-961E-306BE146FE6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8D6FF3F1-5DF6-4C4F-A653-C587DAB7441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EC04E44-CD32-477C-A0E3-CE5316CE81C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44B632A-8E29-48D0-AD84-79F0F6EDFB3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27" name="直線コネクタ 126">
          <a:extLst>
            <a:ext uri="{FF2B5EF4-FFF2-40B4-BE49-F238E27FC236}">
              <a16:creationId xmlns:a16="http://schemas.microsoft.com/office/drawing/2014/main" id="{EA8E7E86-893C-4969-8AF1-E8CBC77D541B}"/>
            </a:ext>
          </a:extLst>
        </xdr:cNvPr>
        <xdr:cNvCxnSpPr/>
      </xdr:nvCxnSpPr>
      <xdr:spPr>
        <a:xfrm flipV="1">
          <a:off x="14793595" y="5261428"/>
          <a:ext cx="1269" cy="138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28" name="債務償還比率最小値テキスト">
          <a:extLst>
            <a:ext uri="{FF2B5EF4-FFF2-40B4-BE49-F238E27FC236}">
              <a16:creationId xmlns:a16="http://schemas.microsoft.com/office/drawing/2014/main" id="{EAA78B83-F4FC-4BA9-ACB9-A9ED30AC4143}"/>
            </a:ext>
          </a:extLst>
        </xdr:cNvPr>
        <xdr:cNvSpPr txBox="1"/>
      </xdr:nvSpPr>
      <xdr:spPr>
        <a:xfrm>
          <a:off x="14846300" y="664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29" name="直線コネクタ 128">
          <a:extLst>
            <a:ext uri="{FF2B5EF4-FFF2-40B4-BE49-F238E27FC236}">
              <a16:creationId xmlns:a16="http://schemas.microsoft.com/office/drawing/2014/main" id="{7F6D4D0F-B8BE-4FD4-9ADB-6CA21B47B71D}"/>
            </a:ext>
          </a:extLst>
        </xdr:cNvPr>
        <xdr:cNvCxnSpPr/>
      </xdr:nvCxnSpPr>
      <xdr:spPr>
        <a:xfrm>
          <a:off x="14706600" y="664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642C6747-2FCB-4CAF-915A-2F941D4D175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2687873F-61D2-4FA0-95D1-2DC6C2ADE74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105436</xdr:rowOff>
    </xdr:from>
    <xdr:ext cx="469744" cy="259045"/>
    <xdr:sp macro="" textlink="">
      <xdr:nvSpPr>
        <xdr:cNvPr id="132" name="債務償還比率平均値テキスト">
          <a:extLst>
            <a:ext uri="{FF2B5EF4-FFF2-40B4-BE49-F238E27FC236}">
              <a16:creationId xmlns:a16="http://schemas.microsoft.com/office/drawing/2014/main" id="{73A4293E-0134-4A4C-BE94-649461BB4C0D}"/>
            </a:ext>
          </a:extLst>
        </xdr:cNvPr>
        <xdr:cNvSpPr txBox="1"/>
      </xdr:nvSpPr>
      <xdr:spPr>
        <a:xfrm>
          <a:off x="14846300" y="5849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3" name="フローチャート: 判断 132">
          <a:extLst>
            <a:ext uri="{FF2B5EF4-FFF2-40B4-BE49-F238E27FC236}">
              <a16:creationId xmlns:a16="http://schemas.microsoft.com/office/drawing/2014/main" id="{D1083473-78A9-4DF8-BC0D-60D9381C5B3A}"/>
            </a:ext>
          </a:extLst>
        </xdr:cNvPr>
        <xdr:cNvSpPr/>
      </xdr:nvSpPr>
      <xdr:spPr>
        <a:xfrm>
          <a:off x="14744700" y="599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34" name="フローチャート: 判断 133">
          <a:extLst>
            <a:ext uri="{FF2B5EF4-FFF2-40B4-BE49-F238E27FC236}">
              <a16:creationId xmlns:a16="http://schemas.microsoft.com/office/drawing/2014/main" id="{767B54E8-70D2-4AA0-A51B-1A46D1036598}"/>
            </a:ext>
          </a:extLst>
        </xdr:cNvPr>
        <xdr:cNvSpPr/>
      </xdr:nvSpPr>
      <xdr:spPr>
        <a:xfrm>
          <a:off x="14033500" y="59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35" name="フローチャート: 判断 134">
          <a:extLst>
            <a:ext uri="{FF2B5EF4-FFF2-40B4-BE49-F238E27FC236}">
              <a16:creationId xmlns:a16="http://schemas.microsoft.com/office/drawing/2014/main" id="{3E4272A4-4F7C-4AE0-BD1B-5556D500DE21}"/>
            </a:ext>
          </a:extLst>
        </xdr:cNvPr>
        <xdr:cNvSpPr/>
      </xdr:nvSpPr>
      <xdr:spPr>
        <a:xfrm>
          <a:off x="13271500" y="596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36" name="フローチャート: 判断 135">
          <a:extLst>
            <a:ext uri="{FF2B5EF4-FFF2-40B4-BE49-F238E27FC236}">
              <a16:creationId xmlns:a16="http://schemas.microsoft.com/office/drawing/2014/main" id="{0F669761-27D0-450B-898C-059B99DFD862}"/>
            </a:ext>
          </a:extLst>
        </xdr:cNvPr>
        <xdr:cNvSpPr/>
      </xdr:nvSpPr>
      <xdr:spPr>
        <a:xfrm>
          <a:off x="12509500" y="5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37" name="フローチャート: 判断 136">
          <a:extLst>
            <a:ext uri="{FF2B5EF4-FFF2-40B4-BE49-F238E27FC236}">
              <a16:creationId xmlns:a16="http://schemas.microsoft.com/office/drawing/2014/main" id="{2EADEFE2-A6A4-4A94-86C3-0DC4C041E1EB}"/>
            </a:ext>
          </a:extLst>
        </xdr:cNvPr>
        <xdr:cNvSpPr/>
      </xdr:nvSpPr>
      <xdr:spPr>
        <a:xfrm>
          <a:off x="11747500" y="60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6DBCD4E-9F82-40E2-9029-AC2143E3CF5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9392E74-917A-4BA4-BF75-4AC892F9FFA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CB5B669-37C8-474E-8206-2C950196E64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1FAAEA7-871F-454B-923F-9F8446C6C01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93E170A-18B1-4717-B8D6-229AF5E2C69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50900</xdr:rowOff>
    </xdr:from>
    <xdr:to>
      <xdr:col>76</xdr:col>
      <xdr:colOff>73025</xdr:colOff>
      <xdr:row>33</xdr:row>
      <xdr:rowOff>152499</xdr:rowOff>
    </xdr:to>
    <xdr:sp macro="" textlink="">
      <xdr:nvSpPr>
        <xdr:cNvPr id="143" name="楕円 142">
          <a:extLst>
            <a:ext uri="{FF2B5EF4-FFF2-40B4-BE49-F238E27FC236}">
              <a16:creationId xmlns:a16="http://schemas.microsoft.com/office/drawing/2014/main" id="{680C2BF8-352E-4EFA-A9C9-9E83E1629FF8}"/>
            </a:ext>
          </a:extLst>
        </xdr:cNvPr>
        <xdr:cNvSpPr/>
      </xdr:nvSpPr>
      <xdr:spPr>
        <a:xfrm>
          <a:off x="14744700" y="64802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137277</xdr:rowOff>
    </xdr:from>
    <xdr:ext cx="469744" cy="259045"/>
    <xdr:sp macro="" textlink="">
      <xdr:nvSpPr>
        <xdr:cNvPr id="144" name="債務償還比率該当値テキスト">
          <a:extLst>
            <a:ext uri="{FF2B5EF4-FFF2-40B4-BE49-F238E27FC236}">
              <a16:creationId xmlns:a16="http://schemas.microsoft.com/office/drawing/2014/main" id="{9AD7F9C0-0C98-49DE-A09D-A534DA40375F}"/>
            </a:ext>
          </a:extLst>
        </xdr:cNvPr>
        <xdr:cNvSpPr txBox="1"/>
      </xdr:nvSpPr>
      <xdr:spPr>
        <a:xfrm>
          <a:off x="14846300" y="639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104875</xdr:rowOff>
    </xdr:from>
    <xdr:to>
      <xdr:col>72</xdr:col>
      <xdr:colOff>123825</xdr:colOff>
      <xdr:row>34</xdr:row>
      <xdr:rowOff>35025</xdr:rowOff>
    </xdr:to>
    <xdr:sp macro="" textlink="">
      <xdr:nvSpPr>
        <xdr:cNvPr id="145" name="楕円 144">
          <a:extLst>
            <a:ext uri="{FF2B5EF4-FFF2-40B4-BE49-F238E27FC236}">
              <a16:creationId xmlns:a16="http://schemas.microsoft.com/office/drawing/2014/main" id="{71BCF4CB-9DD9-47B2-A77F-D0569B58E1D2}"/>
            </a:ext>
          </a:extLst>
        </xdr:cNvPr>
        <xdr:cNvSpPr/>
      </xdr:nvSpPr>
      <xdr:spPr>
        <a:xfrm>
          <a:off x="14033500" y="653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101700</xdr:rowOff>
    </xdr:from>
    <xdr:to>
      <xdr:col>76</xdr:col>
      <xdr:colOff>22225</xdr:colOff>
      <xdr:row>33</xdr:row>
      <xdr:rowOff>155675</xdr:rowOff>
    </xdr:to>
    <xdr:cxnSp macro="">
      <xdr:nvCxnSpPr>
        <xdr:cNvPr id="146" name="直線コネクタ 145">
          <a:extLst>
            <a:ext uri="{FF2B5EF4-FFF2-40B4-BE49-F238E27FC236}">
              <a16:creationId xmlns:a16="http://schemas.microsoft.com/office/drawing/2014/main" id="{93287C79-9ABC-40B6-ADC6-9E53BF870682}"/>
            </a:ext>
          </a:extLst>
        </xdr:cNvPr>
        <xdr:cNvCxnSpPr/>
      </xdr:nvCxnSpPr>
      <xdr:spPr>
        <a:xfrm flipV="1">
          <a:off x="14084300" y="6531075"/>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9725</xdr:rowOff>
    </xdr:from>
    <xdr:to>
      <xdr:col>68</xdr:col>
      <xdr:colOff>123825</xdr:colOff>
      <xdr:row>33</xdr:row>
      <xdr:rowOff>111325</xdr:rowOff>
    </xdr:to>
    <xdr:sp macro="" textlink="">
      <xdr:nvSpPr>
        <xdr:cNvPr id="147" name="楕円 146">
          <a:extLst>
            <a:ext uri="{FF2B5EF4-FFF2-40B4-BE49-F238E27FC236}">
              <a16:creationId xmlns:a16="http://schemas.microsoft.com/office/drawing/2014/main" id="{E94FC32A-8E02-489A-8D37-409F855F69A1}"/>
            </a:ext>
          </a:extLst>
        </xdr:cNvPr>
        <xdr:cNvSpPr/>
      </xdr:nvSpPr>
      <xdr:spPr>
        <a:xfrm>
          <a:off x="13271500" y="643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60525</xdr:rowOff>
    </xdr:from>
    <xdr:to>
      <xdr:col>72</xdr:col>
      <xdr:colOff>73025</xdr:colOff>
      <xdr:row>33</xdr:row>
      <xdr:rowOff>155675</xdr:rowOff>
    </xdr:to>
    <xdr:cxnSp macro="">
      <xdr:nvCxnSpPr>
        <xdr:cNvPr id="148" name="直線コネクタ 147">
          <a:extLst>
            <a:ext uri="{FF2B5EF4-FFF2-40B4-BE49-F238E27FC236}">
              <a16:creationId xmlns:a16="http://schemas.microsoft.com/office/drawing/2014/main" id="{D8D2FFF3-F37D-4B4D-B6F9-83AAD03669C9}"/>
            </a:ext>
          </a:extLst>
        </xdr:cNvPr>
        <xdr:cNvCxnSpPr/>
      </xdr:nvCxnSpPr>
      <xdr:spPr>
        <a:xfrm>
          <a:off x="13322300" y="6489900"/>
          <a:ext cx="762000" cy="9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140925</xdr:rowOff>
    </xdr:from>
    <xdr:to>
      <xdr:col>64</xdr:col>
      <xdr:colOff>123825</xdr:colOff>
      <xdr:row>33</xdr:row>
      <xdr:rowOff>71075</xdr:rowOff>
    </xdr:to>
    <xdr:sp macro="" textlink="">
      <xdr:nvSpPr>
        <xdr:cNvPr id="149" name="楕円 148">
          <a:extLst>
            <a:ext uri="{FF2B5EF4-FFF2-40B4-BE49-F238E27FC236}">
              <a16:creationId xmlns:a16="http://schemas.microsoft.com/office/drawing/2014/main" id="{5D337663-B1B3-4ED2-B7F0-F4A3BD5367CE}"/>
            </a:ext>
          </a:extLst>
        </xdr:cNvPr>
        <xdr:cNvSpPr/>
      </xdr:nvSpPr>
      <xdr:spPr>
        <a:xfrm>
          <a:off x="12509500" y="639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20275</xdr:rowOff>
    </xdr:from>
    <xdr:to>
      <xdr:col>68</xdr:col>
      <xdr:colOff>73025</xdr:colOff>
      <xdr:row>33</xdr:row>
      <xdr:rowOff>60525</xdr:rowOff>
    </xdr:to>
    <xdr:cxnSp macro="">
      <xdr:nvCxnSpPr>
        <xdr:cNvPr id="150" name="直線コネクタ 149">
          <a:extLst>
            <a:ext uri="{FF2B5EF4-FFF2-40B4-BE49-F238E27FC236}">
              <a16:creationId xmlns:a16="http://schemas.microsoft.com/office/drawing/2014/main" id="{E7D10ECD-727B-4E0E-932D-74A2838B92E6}"/>
            </a:ext>
          </a:extLst>
        </xdr:cNvPr>
        <xdr:cNvCxnSpPr/>
      </xdr:nvCxnSpPr>
      <xdr:spPr>
        <a:xfrm>
          <a:off x="12560300" y="6449650"/>
          <a:ext cx="762000" cy="4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33818</xdr:rowOff>
    </xdr:from>
    <xdr:to>
      <xdr:col>60</xdr:col>
      <xdr:colOff>123825</xdr:colOff>
      <xdr:row>34</xdr:row>
      <xdr:rowOff>135418</xdr:rowOff>
    </xdr:to>
    <xdr:sp macro="" textlink="">
      <xdr:nvSpPr>
        <xdr:cNvPr id="151" name="楕円 150">
          <a:extLst>
            <a:ext uri="{FF2B5EF4-FFF2-40B4-BE49-F238E27FC236}">
              <a16:creationId xmlns:a16="http://schemas.microsoft.com/office/drawing/2014/main" id="{73246EEB-762C-469E-BB6A-5076422E8CD8}"/>
            </a:ext>
          </a:extLst>
        </xdr:cNvPr>
        <xdr:cNvSpPr/>
      </xdr:nvSpPr>
      <xdr:spPr>
        <a:xfrm>
          <a:off x="11747500" y="663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20275</xdr:rowOff>
    </xdr:from>
    <xdr:to>
      <xdr:col>64</xdr:col>
      <xdr:colOff>73025</xdr:colOff>
      <xdr:row>34</xdr:row>
      <xdr:rowOff>84618</xdr:rowOff>
    </xdr:to>
    <xdr:cxnSp macro="">
      <xdr:nvCxnSpPr>
        <xdr:cNvPr id="152" name="直線コネクタ 151">
          <a:extLst>
            <a:ext uri="{FF2B5EF4-FFF2-40B4-BE49-F238E27FC236}">
              <a16:creationId xmlns:a16="http://schemas.microsoft.com/office/drawing/2014/main" id="{06ED782B-950B-4A99-9E54-C84A74685EC7}"/>
            </a:ext>
          </a:extLst>
        </xdr:cNvPr>
        <xdr:cNvCxnSpPr/>
      </xdr:nvCxnSpPr>
      <xdr:spPr>
        <a:xfrm flipV="1">
          <a:off x="11798300" y="6449650"/>
          <a:ext cx="762000" cy="23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159202</xdr:rowOff>
    </xdr:from>
    <xdr:ext cx="469744" cy="259045"/>
    <xdr:sp macro="" textlink="">
      <xdr:nvSpPr>
        <xdr:cNvPr id="153" name="n_1aveValue債務償還比率">
          <a:extLst>
            <a:ext uri="{FF2B5EF4-FFF2-40B4-BE49-F238E27FC236}">
              <a16:creationId xmlns:a16="http://schemas.microsoft.com/office/drawing/2014/main" id="{696CB437-9943-4F71-9895-ED2852E9C0D8}"/>
            </a:ext>
          </a:extLst>
        </xdr:cNvPr>
        <xdr:cNvSpPr txBox="1"/>
      </xdr:nvSpPr>
      <xdr:spPr>
        <a:xfrm>
          <a:off x="13836727" y="573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54" name="n_2aveValue債務償還比率">
          <a:extLst>
            <a:ext uri="{FF2B5EF4-FFF2-40B4-BE49-F238E27FC236}">
              <a16:creationId xmlns:a16="http://schemas.microsoft.com/office/drawing/2014/main" id="{28E183E2-97C9-46E4-8829-DB18FC96EB21}"/>
            </a:ext>
          </a:extLst>
        </xdr:cNvPr>
        <xdr:cNvSpPr txBox="1"/>
      </xdr:nvSpPr>
      <xdr:spPr>
        <a:xfrm>
          <a:off x="13087427" y="574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113092</xdr:rowOff>
    </xdr:from>
    <xdr:ext cx="469744" cy="259045"/>
    <xdr:sp macro="" textlink="">
      <xdr:nvSpPr>
        <xdr:cNvPr id="155" name="n_3aveValue債務償還比率">
          <a:extLst>
            <a:ext uri="{FF2B5EF4-FFF2-40B4-BE49-F238E27FC236}">
              <a16:creationId xmlns:a16="http://schemas.microsoft.com/office/drawing/2014/main" id="{02D4FC8D-512F-40AD-870A-5A4F7CB27FBB}"/>
            </a:ext>
          </a:extLst>
        </xdr:cNvPr>
        <xdr:cNvSpPr txBox="1"/>
      </xdr:nvSpPr>
      <xdr:spPr>
        <a:xfrm>
          <a:off x="12325427" y="568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106652</xdr:rowOff>
    </xdr:from>
    <xdr:ext cx="469744" cy="259045"/>
    <xdr:sp macro="" textlink="">
      <xdr:nvSpPr>
        <xdr:cNvPr id="156" name="n_4aveValue債務償還比率">
          <a:extLst>
            <a:ext uri="{FF2B5EF4-FFF2-40B4-BE49-F238E27FC236}">
              <a16:creationId xmlns:a16="http://schemas.microsoft.com/office/drawing/2014/main" id="{24418316-6692-4E4D-AB0B-2D783BAA6246}"/>
            </a:ext>
          </a:extLst>
        </xdr:cNvPr>
        <xdr:cNvSpPr txBox="1"/>
      </xdr:nvSpPr>
      <xdr:spPr>
        <a:xfrm>
          <a:off x="11563427" y="585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26152</xdr:rowOff>
    </xdr:from>
    <xdr:ext cx="469744" cy="259045"/>
    <xdr:sp macro="" textlink="">
      <xdr:nvSpPr>
        <xdr:cNvPr id="157" name="n_1mainValue債務償還比率">
          <a:extLst>
            <a:ext uri="{FF2B5EF4-FFF2-40B4-BE49-F238E27FC236}">
              <a16:creationId xmlns:a16="http://schemas.microsoft.com/office/drawing/2014/main" id="{9EC27BDA-3002-42EE-B14A-9CBF371FAA90}"/>
            </a:ext>
          </a:extLst>
        </xdr:cNvPr>
        <xdr:cNvSpPr txBox="1"/>
      </xdr:nvSpPr>
      <xdr:spPr>
        <a:xfrm>
          <a:off x="13836727" y="662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102451</xdr:rowOff>
    </xdr:from>
    <xdr:ext cx="469744" cy="259045"/>
    <xdr:sp macro="" textlink="">
      <xdr:nvSpPr>
        <xdr:cNvPr id="158" name="n_2mainValue債務償還比率">
          <a:extLst>
            <a:ext uri="{FF2B5EF4-FFF2-40B4-BE49-F238E27FC236}">
              <a16:creationId xmlns:a16="http://schemas.microsoft.com/office/drawing/2014/main" id="{0CC1A8C4-5AB0-41D1-99B8-E4288ED0B5F0}"/>
            </a:ext>
          </a:extLst>
        </xdr:cNvPr>
        <xdr:cNvSpPr txBox="1"/>
      </xdr:nvSpPr>
      <xdr:spPr>
        <a:xfrm>
          <a:off x="13087427" y="653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62202</xdr:rowOff>
    </xdr:from>
    <xdr:ext cx="469744" cy="259045"/>
    <xdr:sp macro="" textlink="">
      <xdr:nvSpPr>
        <xdr:cNvPr id="159" name="n_3mainValue債務償還比率">
          <a:extLst>
            <a:ext uri="{FF2B5EF4-FFF2-40B4-BE49-F238E27FC236}">
              <a16:creationId xmlns:a16="http://schemas.microsoft.com/office/drawing/2014/main" id="{B313B3D5-0EBE-486C-B430-FD3AB8AC7175}"/>
            </a:ext>
          </a:extLst>
        </xdr:cNvPr>
        <xdr:cNvSpPr txBox="1"/>
      </xdr:nvSpPr>
      <xdr:spPr>
        <a:xfrm>
          <a:off x="12325427" y="649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126545</xdr:rowOff>
    </xdr:from>
    <xdr:ext cx="469744" cy="259045"/>
    <xdr:sp macro="" textlink="">
      <xdr:nvSpPr>
        <xdr:cNvPr id="160" name="n_4mainValue債務償還比率">
          <a:extLst>
            <a:ext uri="{FF2B5EF4-FFF2-40B4-BE49-F238E27FC236}">
              <a16:creationId xmlns:a16="http://schemas.microsoft.com/office/drawing/2014/main" id="{A1538857-677C-4B40-984B-6275C6293065}"/>
            </a:ext>
          </a:extLst>
        </xdr:cNvPr>
        <xdr:cNvSpPr txBox="1"/>
      </xdr:nvSpPr>
      <xdr:spPr>
        <a:xfrm>
          <a:off x="11563427" y="672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348E12F-4E36-466E-B9C3-3C933AD45A0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75117B8-80C6-4D56-82ED-56978568A6A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6488E1F-0A7B-48E2-A0B8-226CB8146FA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7638582-E209-4384-9FB8-72618541BA4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F9DECFB-D449-4E13-B603-E6176E8EE3E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E8624BB-68C6-4CA8-9ED3-305A5E8A400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F81978-D56D-479B-B228-F33B20633D8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91DD116-97D9-49A3-9C2C-863B74D33C7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D43E53-672D-4518-846B-AEC70A6BB85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EEE57F-86C2-46F2-84AF-F9B14F2268B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D4EC9BD-7A8A-426E-B807-2F096C4C339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5B7ED8E-BEB6-4F55-80E4-E4C4859287F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D7C984A-3317-4CD1-95AA-7D079CFD8C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FD632D5-01A3-4F09-91C1-41D47055FA7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22FE9D-7CFF-4CAC-AE4D-AFC5E3C0AE9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FA9EFF-E5C1-4A19-B7E9-317EC1C494C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5C0756-1D17-45DA-9AE3-F7D95CECE9C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661A7E-779A-4E36-8C7F-EB3F99D1E89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76B03E2-29F3-40C7-A5E9-47A81F563B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A3EBE89-77DC-4873-8B62-EC84BA606E0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F20863-3F02-4A9C-B732-9E3A437784A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E60DB0D-D88D-4154-975C-3D51455AD30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F9A67F6-11B8-4BAB-A77A-C3198B6DE36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9495C20-594D-487A-BA4E-518A845728C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9CE73B9-73D5-419A-BECE-F41ACF4B44A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7FEE5B-E559-4F10-A249-33A03590AE7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430E0E-C735-4804-A9B2-2FAFD94006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9E4F69C-62B6-4A18-84DE-B1F7003359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A3BA71-6A0C-4637-A997-518108997E8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5ED419E-FA8D-41D5-A1CD-284350684E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2B953B-C061-401B-9C2A-558AE52A6DF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BA6493A-6E9A-42C6-98A1-BFA2C663B18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745380-1CDF-491B-9266-55D8CF8946E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70E5B9-2F54-47B8-A2CF-9120142BDD5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FFC65A-486E-4B88-91C8-F627724CA06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995BDAD-6216-4C5A-8223-BA852D35126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EC358B-ECE8-4A8B-ABFC-96BDEAF0927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22C9F7-07A7-44C9-8615-FE34B3A8A8D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48E379-75EF-4B8D-A9D3-3574C54BCF0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5B1AD6-72D7-4969-B608-9362E415873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EA51F1-3C96-4C34-B858-E3D2DB73550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02DC73-458B-4094-9AA0-9FDED8334E3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D8C201-072B-4B48-8768-569BA01E704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0D4D4C-422B-43FB-96D2-985702631E5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8FFBB5-1154-46DE-88BB-7A46C2305F2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F3FBA4B-5649-46B4-90AA-EE59F545F34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1CC96B1-7C04-4C85-A4EB-901FBBDABE9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7BB9C11-C9E1-429A-8355-15F5949E111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2EE1F17-B6DF-4548-9D05-2CA9127F535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152D203-3321-4CA7-BDB8-DAF65BED31E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8F77C8C-15D9-4692-8348-4C689147478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5FD9C61-B71C-4C33-982E-1AB2EBA5876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A3FF5BD-AF25-4FB3-8054-5BF507919AA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89A24DB-BD6C-439D-863E-BA6644BA172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0498A6D-E3F7-4EF1-B71A-2FEB3AE46A5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A0A77AB-B4BA-4902-A09C-92275FCCA51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9544E3B-9241-42B4-A2EF-A7780C59714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18C7B7A-55E1-4F0D-9448-28C50815497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FCE8637-BAC8-45D6-B8EC-835B8D66766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F9C3AFB0-F7D6-49C8-A0D1-2EF2F09CDE4C}"/>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0B1CDBC-4A81-4012-811D-70053DB9D0E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1CA979E4-A6E7-4D3D-96DE-49924AB7629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E3F1C073-BB07-42E1-A0AB-0F42AA243A8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AAC82BDB-6993-4DCE-97EE-96E9656968E5}"/>
            </a:ext>
          </a:extLst>
        </xdr:cNvPr>
        <xdr:cNvCxnSpPr/>
      </xdr:nvCxnSpPr>
      <xdr:spPr>
        <a:xfrm flipV="1">
          <a:off x="4634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FDA29868-B407-4CBF-8795-BCE84D42830B}"/>
            </a:ext>
          </a:extLst>
        </xdr:cNvPr>
        <xdr:cNvSpPr txBox="1"/>
      </xdr:nvSpPr>
      <xdr:spPr>
        <a:xfrm>
          <a:off x="46736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1BF029AE-CA88-49C6-A54B-97F7895632B6}"/>
            </a:ext>
          </a:extLst>
        </xdr:cNvPr>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4629DF38-BA5A-4E72-81D0-C5FFAECF41E5}"/>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08E1E05E-AECD-43A2-9F1F-D73760E35579}"/>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43016</xdr:rowOff>
    </xdr:from>
    <xdr:ext cx="405111" cy="259045"/>
    <xdr:sp macro="" textlink="">
      <xdr:nvSpPr>
        <xdr:cNvPr id="64" name="【道路】&#10;有形固定資産減価償却率平均値テキスト">
          <a:extLst>
            <a:ext uri="{FF2B5EF4-FFF2-40B4-BE49-F238E27FC236}">
              <a16:creationId xmlns:a16="http://schemas.microsoft.com/office/drawing/2014/main" id="{B41C1CD7-DF1B-44FB-BA16-CDF76FECD8C4}"/>
            </a:ext>
          </a:extLst>
        </xdr:cNvPr>
        <xdr:cNvSpPr txBox="1"/>
      </xdr:nvSpPr>
      <xdr:spPr>
        <a:xfrm>
          <a:off x="4673600" y="6215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BEFCD135-46FA-4635-A508-5885B6D3D447}"/>
            </a:ext>
          </a:extLst>
        </xdr:cNvPr>
        <xdr:cNvSpPr/>
      </xdr:nvSpPr>
      <xdr:spPr>
        <a:xfrm>
          <a:off x="4584700" y="623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7648423D-9679-4625-8E79-3EC7231686BC}"/>
            </a:ext>
          </a:extLst>
        </xdr:cNvPr>
        <xdr:cNvSpPr/>
      </xdr:nvSpPr>
      <xdr:spPr>
        <a:xfrm>
          <a:off x="3746500" y="620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D2EACB15-5781-43A1-9FCE-DA3DB57D3379}"/>
            </a:ext>
          </a:extLst>
        </xdr:cNvPr>
        <xdr:cNvSpPr/>
      </xdr:nvSpPr>
      <xdr:spPr>
        <a:xfrm>
          <a:off x="2857500" y="615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2AA1DBDB-3806-4E29-B6B9-E13D3FDEA89B}"/>
            </a:ext>
          </a:extLst>
        </xdr:cNvPr>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24FD8B89-511C-49EB-AF6B-7B9B6AC38BD5}"/>
            </a:ext>
          </a:extLst>
        </xdr:cNvPr>
        <xdr:cNvSpPr/>
      </xdr:nvSpPr>
      <xdr:spPr>
        <a:xfrm>
          <a:off x="1079500" y="605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23F0AA1-C8C4-400F-AB24-44577E6D639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9A24743-223D-4ED1-A425-C29B7FE02BF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83240C6-5533-4EAA-80BE-7A0E82AE176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871CE3B-9D59-4CED-9A8D-4FC444CA00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B421B45D-8768-4AB6-BC7D-AA0362B1DC4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31931</xdr:rowOff>
    </xdr:from>
    <xdr:to>
      <xdr:col>24</xdr:col>
      <xdr:colOff>114300</xdr:colOff>
      <xdr:row>36</xdr:row>
      <xdr:rowOff>133531</xdr:rowOff>
    </xdr:to>
    <xdr:sp macro="" textlink="">
      <xdr:nvSpPr>
        <xdr:cNvPr id="75" name="楕円 74">
          <a:extLst>
            <a:ext uri="{FF2B5EF4-FFF2-40B4-BE49-F238E27FC236}">
              <a16:creationId xmlns:a16="http://schemas.microsoft.com/office/drawing/2014/main" id="{1CAA746C-2F6B-4331-9670-FB306A932513}"/>
            </a:ext>
          </a:extLst>
        </xdr:cNvPr>
        <xdr:cNvSpPr/>
      </xdr:nvSpPr>
      <xdr:spPr>
        <a:xfrm>
          <a:off x="45847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54808</xdr:rowOff>
    </xdr:from>
    <xdr:ext cx="405111" cy="259045"/>
    <xdr:sp macro="" textlink="">
      <xdr:nvSpPr>
        <xdr:cNvPr id="76" name="【道路】&#10;有形固定資産減価償却率該当値テキスト">
          <a:extLst>
            <a:ext uri="{FF2B5EF4-FFF2-40B4-BE49-F238E27FC236}">
              <a16:creationId xmlns:a16="http://schemas.microsoft.com/office/drawing/2014/main" id="{2AD8750D-7626-4058-AF2B-C646456608A1}"/>
            </a:ext>
          </a:extLst>
        </xdr:cNvPr>
        <xdr:cNvSpPr txBox="1"/>
      </xdr:nvSpPr>
      <xdr:spPr>
        <a:xfrm>
          <a:off x="4673600" y="605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164193</xdr:rowOff>
    </xdr:from>
    <xdr:to>
      <xdr:col>20</xdr:col>
      <xdr:colOff>38100</xdr:colOff>
      <xdr:row>36</xdr:row>
      <xdr:rowOff>94343</xdr:rowOff>
    </xdr:to>
    <xdr:sp macro="" textlink="">
      <xdr:nvSpPr>
        <xdr:cNvPr id="77" name="楕円 76">
          <a:extLst>
            <a:ext uri="{FF2B5EF4-FFF2-40B4-BE49-F238E27FC236}">
              <a16:creationId xmlns:a16="http://schemas.microsoft.com/office/drawing/2014/main" id="{46A1D745-6D07-4054-9E62-FD7B7E371663}"/>
            </a:ext>
          </a:extLst>
        </xdr:cNvPr>
        <xdr:cNvSpPr/>
      </xdr:nvSpPr>
      <xdr:spPr>
        <a:xfrm>
          <a:off x="3746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43543</xdr:rowOff>
    </xdr:from>
    <xdr:to>
      <xdr:col>24</xdr:col>
      <xdr:colOff>63500</xdr:colOff>
      <xdr:row>36</xdr:row>
      <xdr:rowOff>82731</xdr:rowOff>
    </xdr:to>
    <xdr:cxnSp macro="">
      <xdr:nvCxnSpPr>
        <xdr:cNvPr id="78" name="直線コネクタ 77">
          <a:extLst>
            <a:ext uri="{FF2B5EF4-FFF2-40B4-BE49-F238E27FC236}">
              <a16:creationId xmlns:a16="http://schemas.microsoft.com/office/drawing/2014/main" id="{0CBA4C72-D14B-4EF0-B4A2-C30E40191CA8}"/>
            </a:ext>
          </a:extLst>
        </xdr:cNvPr>
        <xdr:cNvCxnSpPr/>
      </xdr:nvCxnSpPr>
      <xdr:spPr>
        <a:xfrm>
          <a:off x="3797300" y="621574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128270</xdr:rowOff>
    </xdr:from>
    <xdr:to>
      <xdr:col>15</xdr:col>
      <xdr:colOff>101600</xdr:colOff>
      <xdr:row>36</xdr:row>
      <xdr:rowOff>58420</xdr:rowOff>
    </xdr:to>
    <xdr:sp macro="" textlink="">
      <xdr:nvSpPr>
        <xdr:cNvPr id="79" name="楕円 78">
          <a:extLst>
            <a:ext uri="{FF2B5EF4-FFF2-40B4-BE49-F238E27FC236}">
              <a16:creationId xmlns:a16="http://schemas.microsoft.com/office/drawing/2014/main" id="{43673D74-8805-438B-AF90-CA513CFCF1A4}"/>
            </a:ext>
          </a:extLst>
        </xdr:cNvPr>
        <xdr:cNvSpPr/>
      </xdr:nvSpPr>
      <xdr:spPr>
        <a:xfrm>
          <a:off x="2857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xdr:rowOff>
    </xdr:from>
    <xdr:to>
      <xdr:col>19</xdr:col>
      <xdr:colOff>177800</xdr:colOff>
      <xdr:row>36</xdr:row>
      <xdr:rowOff>43543</xdr:rowOff>
    </xdr:to>
    <xdr:cxnSp macro="">
      <xdr:nvCxnSpPr>
        <xdr:cNvPr id="80" name="直線コネクタ 79">
          <a:extLst>
            <a:ext uri="{FF2B5EF4-FFF2-40B4-BE49-F238E27FC236}">
              <a16:creationId xmlns:a16="http://schemas.microsoft.com/office/drawing/2014/main" id="{02CBF00F-DD4D-4888-B2F5-F27C389C4C1B}"/>
            </a:ext>
          </a:extLst>
        </xdr:cNvPr>
        <xdr:cNvCxnSpPr/>
      </xdr:nvCxnSpPr>
      <xdr:spPr>
        <a:xfrm>
          <a:off x="2908300" y="61798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98878</xdr:rowOff>
    </xdr:from>
    <xdr:to>
      <xdr:col>10</xdr:col>
      <xdr:colOff>165100</xdr:colOff>
      <xdr:row>36</xdr:row>
      <xdr:rowOff>29028</xdr:rowOff>
    </xdr:to>
    <xdr:sp macro="" textlink="">
      <xdr:nvSpPr>
        <xdr:cNvPr id="81" name="楕円 80">
          <a:extLst>
            <a:ext uri="{FF2B5EF4-FFF2-40B4-BE49-F238E27FC236}">
              <a16:creationId xmlns:a16="http://schemas.microsoft.com/office/drawing/2014/main" id="{9C8A8401-9019-4D63-B007-34DC2EDDEE03}"/>
            </a:ext>
          </a:extLst>
        </xdr:cNvPr>
        <xdr:cNvSpPr/>
      </xdr:nvSpPr>
      <xdr:spPr>
        <a:xfrm>
          <a:off x="1968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149678</xdr:rowOff>
    </xdr:from>
    <xdr:to>
      <xdr:col>15</xdr:col>
      <xdr:colOff>50800</xdr:colOff>
      <xdr:row>36</xdr:row>
      <xdr:rowOff>7620</xdr:rowOff>
    </xdr:to>
    <xdr:cxnSp macro="">
      <xdr:nvCxnSpPr>
        <xdr:cNvPr id="82" name="直線コネクタ 81">
          <a:extLst>
            <a:ext uri="{FF2B5EF4-FFF2-40B4-BE49-F238E27FC236}">
              <a16:creationId xmlns:a16="http://schemas.microsoft.com/office/drawing/2014/main" id="{4BB040E6-8B92-4608-864C-5B58E719871F}"/>
            </a:ext>
          </a:extLst>
        </xdr:cNvPr>
        <xdr:cNvCxnSpPr/>
      </xdr:nvCxnSpPr>
      <xdr:spPr>
        <a:xfrm>
          <a:off x="2019300" y="615042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66222</xdr:rowOff>
    </xdr:from>
    <xdr:to>
      <xdr:col>6</xdr:col>
      <xdr:colOff>38100</xdr:colOff>
      <xdr:row>35</xdr:row>
      <xdr:rowOff>167822</xdr:rowOff>
    </xdr:to>
    <xdr:sp macro="" textlink="">
      <xdr:nvSpPr>
        <xdr:cNvPr id="83" name="楕円 82">
          <a:extLst>
            <a:ext uri="{FF2B5EF4-FFF2-40B4-BE49-F238E27FC236}">
              <a16:creationId xmlns:a16="http://schemas.microsoft.com/office/drawing/2014/main" id="{0143DD59-961F-43F4-A05D-8366CC0DD5F2}"/>
            </a:ext>
          </a:extLst>
        </xdr:cNvPr>
        <xdr:cNvSpPr/>
      </xdr:nvSpPr>
      <xdr:spPr>
        <a:xfrm>
          <a:off x="1079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117022</xdr:rowOff>
    </xdr:from>
    <xdr:to>
      <xdr:col>10</xdr:col>
      <xdr:colOff>114300</xdr:colOff>
      <xdr:row>35</xdr:row>
      <xdr:rowOff>149678</xdr:rowOff>
    </xdr:to>
    <xdr:cxnSp macro="">
      <xdr:nvCxnSpPr>
        <xdr:cNvPr id="84" name="直線コネクタ 83">
          <a:extLst>
            <a:ext uri="{FF2B5EF4-FFF2-40B4-BE49-F238E27FC236}">
              <a16:creationId xmlns:a16="http://schemas.microsoft.com/office/drawing/2014/main" id="{FA4B5897-B2CC-4BA0-91BD-2ABBEBFFD02F}"/>
            </a:ext>
          </a:extLst>
        </xdr:cNvPr>
        <xdr:cNvCxnSpPr/>
      </xdr:nvCxnSpPr>
      <xdr:spPr>
        <a:xfrm>
          <a:off x="1130300" y="61177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77E46F1C-303F-4B66-AECA-74608CFA12CA}"/>
            </a:ext>
          </a:extLst>
        </xdr:cNvPr>
        <xdr:cNvSpPr txBox="1"/>
      </xdr:nvSpPr>
      <xdr:spPr>
        <a:xfrm>
          <a:off x="3582044" y="629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E05F771A-4453-4894-B519-4C50AB0986AE}"/>
            </a:ext>
          </a:extLst>
        </xdr:cNvPr>
        <xdr:cNvSpPr txBox="1"/>
      </xdr:nvSpPr>
      <xdr:spPr>
        <a:xfrm>
          <a:off x="2705744" y="624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26687</xdr:rowOff>
    </xdr:from>
    <xdr:ext cx="405111" cy="259045"/>
    <xdr:sp macro="" textlink="">
      <xdr:nvSpPr>
        <xdr:cNvPr id="87" name="n_3aveValue【道路】&#10;有形固定資産減価償却率">
          <a:extLst>
            <a:ext uri="{FF2B5EF4-FFF2-40B4-BE49-F238E27FC236}">
              <a16:creationId xmlns:a16="http://schemas.microsoft.com/office/drawing/2014/main" id="{C8AFAF69-67FA-49D4-A0EE-608A06AC7E84}"/>
            </a:ext>
          </a:extLst>
        </xdr:cNvPr>
        <xdr:cNvSpPr txBox="1"/>
      </xdr:nvSpPr>
      <xdr:spPr>
        <a:xfrm>
          <a:off x="181674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171285</xdr:rowOff>
    </xdr:from>
    <xdr:ext cx="405111" cy="259045"/>
    <xdr:sp macro="" textlink="">
      <xdr:nvSpPr>
        <xdr:cNvPr id="88" name="n_4aveValue【道路】&#10;有形固定資産減価償却率">
          <a:extLst>
            <a:ext uri="{FF2B5EF4-FFF2-40B4-BE49-F238E27FC236}">
              <a16:creationId xmlns:a16="http://schemas.microsoft.com/office/drawing/2014/main" id="{0E792D80-279A-476C-B895-C9029B33A689}"/>
            </a:ext>
          </a:extLst>
        </xdr:cNvPr>
        <xdr:cNvSpPr txBox="1"/>
      </xdr:nvSpPr>
      <xdr:spPr>
        <a:xfrm>
          <a:off x="927744" y="582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110870</xdr:rowOff>
    </xdr:from>
    <xdr:ext cx="405111" cy="259045"/>
    <xdr:sp macro="" textlink="">
      <xdr:nvSpPr>
        <xdr:cNvPr id="89" name="n_1mainValue【道路】&#10;有形固定資産減価償却率">
          <a:extLst>
            <a:ext uri="{FF2B5EF4-FFF2-40B4-BE49-F238E27FC236}">
              <a16:creationId xmlns:a16="http://schemas.microsoft.com/office/drawing/2014/main" id="{7114A801-BC6A-4CCD-88DE-7E48CA7B14E2}"/>
            </a:ext>
          </a:extLst>
        </xdr:cNvPr>
        <xdr:cNvSpPr txBox="1"/>
      </xdr:nvSpPr>
      <xdr:spPr>
        <a:xfrm>
          <a:off x="35820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74947</xdr:rowOff>
    </xdr:from>
    <xdr:ext cx="405111" cy="259045"/>
    <xdr:sp macro="" textlink="">
      <xdr:nvSpPr>
        <xdr:cNvPr id="90" name="n_2mainValue【道路】&#10;有形固定資産減価償却率">
          <a:extLst>
            <a:ext uri="{FF2B5EF4-FFF2-40B4-BE49-F238E27FC236}">
              <a16:creationId xmlns:a16="http://schemas.microsoft.com/office/drawing/2014/main" id="{F53A04B0-81D3-4A27-9E1D-3DFB2E176412}"/>
            </a:ext>
          </a:extLst>
        </xdr:cNvPr>
        <xdr:cNvSpPr txBox="1"/>
      </xdr:nvSpPr>
      <xdr:spPr>
        <a:xfrm>
          <a:off x="27057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45555</xdr:rowOff>
    </xdr:from>
    <xdr:ext cx="405111" cy="259045"/>
    <xdr:sp macro="" textlink="">
      <xdr:nvSpPr>
        <xdr:cNvPr id="91" name="n_3mainValue【道路】&#10;有形固定資産減価償却率">
          <a:extLst>
            <a:ext uri="{FF2B5EF4-FFF2-40B4-BE49-F238E27FC236}">
              <a16:creationId xmlns:a16="http://schemas.microsoft.com/office/drawing/2014/main" id="{2E2F2EDE-C52C-40E7-BB44-0C4BC28FC634}"/>
            </a:ext>
          </a:extLst>
        </xdr:cNvPr>
        <xdr:cNvSpPr txBox="1"/>
      </xdr:nvSpPr>
      <xdr:spPr>
        <a:xfrm>
          <a:off x="18167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158949</xdr:rowOff>
    </xdr:from>
    <xdr:ext cx="405111" cy="259045"/>
    <xdr:sp macro="" textlink="">
      <xdr:nvSpPr>
        <xdr:cNvPr id="92" name="n_4mainValue【道路】&#10;有形固定資産減価償却率">
          <a:extLst>
            <a:ext uri="{FF2B5EF4-FFF2-40B4-BE49-F238E27FC236}">
              <a16:creationId xmlns:a16="http://schemas.microsoft.com/office/drawing/2014/main" id="{B2E5C19B-694D-4F7D-8D00-E680D2D30D18}"/>
            </a:ext>
          </a:extLst>
        </xdr:cNvPr>
        <xdr:cNvSpPr txBox="1"/>
      </xdr:nvSpPr>
      <xdr:spPr>
        <a:xfrm>
          <a:off x="927744" y="6159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E77026F2-6BB3-4759-AB88-D5EC7C9518C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497A008C-162C-4E72-9A41-54516C57E5F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4C2136E5-8D7F-4B81-9A51-E25E857135C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A68EC5C7-FACC-44DE-BF3A-7FC2C10F037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A470D75C-C425-46EA-BF79-46A36D3994F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C6D794CE-963B-40A5-BC4D-BC81395644C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D730FC4B-34C5-4997-A369-368C9A9E65F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467C7522-1764-4329-A836-2441763529D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6DDB863F-847F-4DD6-8569-6A3CAA73B8E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993E97AA-8119-4A4A-A552-A773FDE9AE1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ADD8E74F-DAE2-473F-AC36-0B4EED416E52}"/>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E0C336D3-ACC8-44D7-81BC-6824DD86D3D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471B7FF4-EBB1-462F-ABBD-7DDD3BA033A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98268F25-7A7E-4C61-80A9-EDA51EA3540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654AC1A3-4391-488D-8C53-52182A5DD5E4}"/>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3F427F9D-FA99-4626-8D43-B89F7BCA225E}"/>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1AFB0B5E-B188-405E-AF13-E198CAF6BB9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201CDFFD-3465-405F-9F12-6D8A16E904C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C407F02B-6C55-4D70-8C08-DC30EAF8C112}"/>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706958C6-4A3A-438E-9450-3449EC0E651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6CAEADFC-6367-42C9-8DC7-645D19D81EA7}"/>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A30E0BE7-24A1-416D-869A-A1A920FF723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BDAAB6E7-F456-49C6-B05B-6FAD7CAC7D1A}"/>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A15284BE-56DF-49FC-A56B-82CFA00A227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805D12DB-7E50-4BE8-8EAE-D160A0B5673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0AFEC533-E5D2-4572-BDF0-483BAAE2A03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20644C78-9A37-4F61-821B-69B0C0025E29}"/>
            </a:ext>
          </a:extLst>
        </xdr:cNvPr>
        <xdr:cNvCxnSpPr/>
      </xdr:nvCxnSpPr>
      <xdr:spPr>
        <a:xfrm flipV="1">
          <a:off x="10476865" y="567276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CC487D40-9BCA-4E04-8F76-3EC5E8B3E9E7}"/>
            </a:ext>
          </a:extLst>
        </xdr:cNvPr>
        <xdr:cNvSpPr txBox="1"/>
      </xdr:nvSpPr>
      <xdr:spPr>
        <a:xfrm>
          <a:off x="10515600" y="71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34C6D423-9895-4269-BE9F-6F85C25BE6A3}"/>
            </a:ext>
          </a:extLst>
        </xdr:cNvPr>
        <xdr:cNvCxnSpPr/>
      </xdr:nvCxnSpPr>
      <xdr:spPr>
        <a:xfrm>
          <a:off x="10388600" y="711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E51CAFE1-30CA-44CC-A606-19D8BBDE1784}"/>
            </a:ext>
          </a:extLst>
        </xdr:cNvPr>
        <xdr:cNvSpPr txBox="1"/>
      </xdr:nvSpPr>
      <xdr:spPr>
        <a:xfrm>
          <a:off x="10515600" y="54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B98381B7-F175-4466-BB23-6FA2788EE40D}"/>
            </a:ext>
          </a:extLst>
        </xdr:cNvPr>
        <xdr:cNvCxnSpPr/>
      </xdr:nvCxnSpPr>
      <xdr:spPr>
        <a:xfrm>
          <a:off x="10388600" y="567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76326</xdr:rowOff>
    </xdr:from>
    <xdr:ext cx="534377" cy="259045"/>
    <xdr:sp macro="" textlink="">
      <xdr:nvSpPr>
        <xdr:cNvPr id="124" name="【道路】&#10;一人当たり延長平均値テキスト">
          <a:extLst>
            <a:ext uri="{FF2B5EF4-FFF2-40B4-BE49-F238E27FC236}">
              <a16:creationId xmlns:a16="http://schemas.microsoft.com/office/drawing/2014/main" id="{D04339D8-9E67-431F-9582-A1D8B87B85F4}"/>
            </a:ext>
          </a:extLst>
        </xdr:cNvPr>
        <xdr:cNvSpPr txBox="1"/>
      </xdr:nvSpPr>
      <xdr:spPr>
        <a:xfrm>
          <a:off x="10515600" y="6419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B6397DF5-B0F3-4CBD-ACAD-0DC0BFF2BE42}"/>
            </a:ext>
          </a:extLst>
        </xdr:cNvPr>
        <xdr:cNvSpPr/>
      </xdr:nvSpPr>
      <xdr:spPr>
        <a:xfrm>
          <a:off x="10426700" y="644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B51916D6-76D5-4AD6-87E8-316528194733}"/>
            </a:ext>
          </a:extLst>
        </xdr:cNvPr>
        <xdr:cNvSpPr/>
      </xdr:nvSpPr>
      <xdr:spPr>
        <a:xfrm>
          <a:off x="9588500" y="64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C58BEBF1-D19A-4A8A-A3E1-BFB756CD2926}"/>
            </a:ext>
          </a:extLst>
        </xdr:cNvPr>
        <xdr:cNvSpPr/>
      </xdr:nvSpPr>
      <xdr:spPr>
        <a:xfrm>
          <a:off x="8699500" y="648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CEBE262F-AC11-4EB7-94D8-345BEF8A0F29}"/>
            </a:ext>
          </a:extLst>
        </xdr:cNvPr>
        <xdr:cNvSpPr/>
      </xdr:nvSpPr>
      <xdr:spPr>
        <a:xfrm>
          <a:off x="7810500" y="64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44045E38-61B5-4806-B7A3-F1057D5D48D6}"/>
            </a:ext>
          </a:extLst>
        </xdr:cNvPr>
        <xdr:cNvSpPr/>
      </xdr:nvSpPr>
      <xdr:spPr>
        <a:xfrm>
          <a:off x="6921500" y="659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32A3389-D7AB-4F9A-8560-0B2E4E0B63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5144C3A-C554-4FB2-A764-434BC6C98B4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69A72EF-1ECF-4371-888F-C9B7E4D1FED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F988F449-FFA8-4EFB-BC2C-E41930A62F5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C3E79F17-CFD7-4CCE-8DF2-4F91EB68D63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43144</xdr:rowOff>
    </xdr:from>
    <xdr:to>
      <xdr:col>55</xdr:col>
      <xdr:colOff>50800</xdr:colOff>
      <xdr:row>35</xdr:row>
      <xdr:rowOff>144744</xdr:rowOff>
    </xdr:to>
    <xdr:sp macro="" textlink="">
      <xdr:nvSpPr>
        <xdr:cNvPr id="135" name="楕円 134">
          <a:extLst>
            <a:ext uri="{FF2B5EF4-FFF2-40B4-BE49-F238E27FC236}">
              <a16:creationId xmlns:a16="http://schemas.microsoft.com/office/drawing/2014/main" id="{EA8744AC-C8A2-4570-A1CB-C8FEC73C5785}"/>
            </a:ext>
          </a:extLst>
        </xdr:cNvPr>
        <xdr:cNvSpPr/>
      </xdr:nvSpPr>
      <xdr:spPr>
        <a:xfrm>
          <a:off x="10426700" y="604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66021</xdr:rowOff>
    </xdr:from>
    <xdr:ext cx="534377" cy="259045"/>
    <xdr:sp macro="" textlink="">
      <xdr:nvSpPr>
        <xdr:cNvPr id="136" name="【道路】&#10;一人当たり延長該当値テキスト">
          <a:extLst>
            <a:ext uri="{FF2B5EF4-FFF2-40B4-BE49-F238E27FC236}">
              <a16:creationId xmlns:a16="http://schemas.microsoft.com/office/drawing/2014/main" id="{A5D617C8-524E-4AEE-89D8-B2B3E2ACCFD0}"/>
            </a:ext>
          </a:extLst>
        </xdr:cNvPr>
        <xdr:cNvSpPr txBox="1"/>
      </xdr:nvSpPr>
      <xdr:spPr>
        <a:xfrm>
          <a:off x="10515600" y="589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52723</xdr:rowOff>
    </xdr:from>
    <xdr:to>
      <xdr:col>50</xdr:col>
      <xdr:colOff>165100</xdr:colOff>
      <xdr:row>35</xdr:row>
      <xdr:rowOff>154323</xdr:rowOff>
    </xdr:to>
    <xdr:sp macro="" textlink="">
      <xdr:nvSpPr>
        <xdr:cNvPr id="137" name="楕円 136">
          <a:extLst>
            <a:ext uri="{FF2B5EF4-FFF2-40B4-BE49-F238E27FC236}">
              <a16:creationId xmlns:a16="http://schemas.microsoft.com/office/drawing/2014/main" id="{93A9596C-12B6-498B-8C38-C49316137A0B}"/>
            </a:ext>
          </a:extLst>
        </xdr:cNvPr>
        <xdr:cNvSpPr/>
      </xdr:nvSpPr>
      <xdr:spPr>
        <a:xfrm>
          <a:off x="9588500" y="605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93944</xdr:rowOff>
    </xdr:from>
    <xdr:to>
      <xdr:col>55</xdr:col>
      <xdr:colOff>0</xdr:colOff>
      <xdr:row>35</xdr:row>
      <xdr:rowOff>103523</xdr:rowOff>
    </xdr:to>
    <xdr:cxnSp macro="">
      <xdr:nvCxnSpPr>
        <xdr:cNvPr id="138" name="直線コネクタ 137">
          <a:extLst>
            <a:ext uri="{FF2B5EF4-FFF2-40B4-BE49-F238E27FC236}">
              <a16:creationId xmlns:a16="http://schemas.microsoft.com/office/drawing/2014/main" id="{0F540E0B-156A-4594-BCBE-FC576A22303D}"/>
            </a:ext>
          </a:extLst>
        </xdr:cNvPr>
        <xdr:cNvCxnSpPr/>
      </xdr:nvCxnSpPr>
      <xdr:spPr>
        <a:xfrm flipV="1">
          <a:off x="9639300" y="6094694"/>
          <a:ext cx="838200" cy="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28339</xdr:rowOff>
    </xdr:from>
    <xdr:to>
      <xdr:col>46</xdr:col>
      <xdr:colOff>38100</xdr:colOff>
      <xdr:row>35</xdr:row>
      <xdr:rowOff>129939</xdr:rowOff>
    </xdr:to>
    <xdr:sp macro="" textlink="">
      <xdr:nvSpPr>
        <xdr:cNvPr id="139" name="楕円 138">
          <a:extLst>
            <a:ext uri="{FF2B5EF4-FFF2-40B4-BE49-F238E27FC236}">
              <a16:creationId xmlns:a16="http://schemas.microsoft.com/office/drawing/2014/main" id="{A947185E-F51D-4FF1-B97C-F6EE935E10FF}"/>
            </a:ext>
          </a:extLst>
        </xdr:cNvPr>
        <xdr:cNvSpPr/>
      </xdr:nvSpPr>
      <xdr:spPr>
        <a:xfrm>
          <a:off x="8699500" y="602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79139</xdr:rowOff>
    </xdr:from>
    <xdr:to>
      <xdr:col>50</xdr:col>
      <xdr:colOff>114300</xdr:colOff>
      <xdr:row>35</xdr:row>
      <xdr:rowOff>103523</xdr:rowOff>
    </xdr:to>
    <xdr:cxnSp macro="">
      <xdr:nvCxnSpPr>
        <xdr:cNvPr id="140" name="直線コネクタ 139">
          <a:extLst>
            <a:ext uri="{FF2B5EF4-FFF2-40B4-BE49-F238E27FC236}">
              <a16:creationId xmlns:a16="http://schemas.microsoft.com/office/drawing/2014/main" id="{AE04DFE4-69E8-4B29-A1A5-70D20B343312}"/>
            </a:ext>
          </a:extLst>
        </xdr:cNvPr>
        <xdr:cNvCxnSpPr/>
      </xdr:nvCxnSpPr>
      <xdr:spPr>
        <a:xfrm>
          <a:off x="8750300" y="6079889"/>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66984</xdr:rowOff>
    </xdr:from>
    <xdr:to>
      <xdr:col>41</xdr:col>
      <xdr:colOff>101600</xdr:colOff>
      <xdr:row>35</xdr:row>
      <xdr:rowOff>168584</xdr:rowOff>
    </xdr:to>
    <xdr:sp macro="" textlink="">
      <xdr:nvSpPr>
        <xdr:cNvPr id="141" name="楕円 140">
          <a:extLst>
            <a:ext uri="{FF2B5EF4-FFF2-40B4-BE49-F238E27FC236}">
              <a16:creationId xmlns:a16="http://schemas.microsoft.com/office/drawing/2014/main" id="{08701E03-E8F4-4386-B485-CE3E4A085418}"/>
            </a:ext>
          </a:extLst>
        </xdr:cNvPr>
        <xdr:cNvSpPr/>
      </xdr:nvSpPr>
      <xdr:spPr>
        <a:xfrm>
          <a:off x="7810500" y="606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79139</xdr:rowOff>
    </xdr:from>
    <xdr:to>
      <xdr:col>45</xdr:col>
      <xdr:colOff>177800</xdr:colOff>
      <xdr:row>35</xdr:row>
      <xdr:rowOff>117784</xdr:rowOff>
    </xdr:to>
    <xdr:cxnSp macro="">
      <xdr:nvCxnSpPr>
        <xdr:cNvPr id="142" name="直線コネクタ 141">
          <a:extLst>
            <a:ext uri="{FF2B5EF4-FFF2-40B4-BE49-F238E27FC236}">
              <a16:creationId xmlns:a16="http://schemas.microsoft.com/office/drawing/2014/main" id="{304F8995-F33E-475B-BAE1-37EF73AC344C}"/>
            </a:ext>
          </a:extLst>
        </xdr:cNvPr>
        <xdr:cNvCxnSpPr/>
      </xdr:nvCxnSpPr>
      <xdr:spPr>
        <a:xfrm flipV="1">
          <a:off x="7861300" y="6079889"/>
          <a:ext cx="88900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78740</xdr:rowOff>
    </xdr:from>
    <xdr:to>
      <xdr:col>36</xdr:col>
      <xdr:colOff>165100</xdr:colOff>
      <xdr:row>36</xdr:row>
      <xdr:rowOff>8890</xdr:rowOff>
    </xdr:to>
    <xdr:sp macro="" textlink="">
      <xdr:nvSpPr>
        <xdr:cNvPr id="143" name="楕円 142">
          <a:extLst>
            <a:ext uri="{FF2B5EF4-FFF2-40B4-BE49-F238E27FC236}">
              <a16:creationId xmlns:a16="http://schemas.microsoft.com/office/drawing/2014/main" id="{230E24BB-4096-4890-9862-97B548C4D9DA}"/>
            </a:ext>
          </a:extLst>
        </xdr:cNvPr>
        <xdr:cNvSpPr/>
      </xdr:nvSpPr>
      <xdr:spPr>
        <a:xfrm>
          <a:off x="69215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117784</xdr:rowOff>
    </xdr:from>
    <xdr:to>
      <xdr:col>41</xdr:col>
      <xdr:colOff>50800</xdr:colOff>
      <xdr:row>35</xdr:row>
      <xdr:rowOff>129540</xdr:rowOff>
    </xdr:to>
    <xdr:cxnSp macro="">
      <xdr:nvCxnSpPr>
        <xdr:cNvPr id="144" name="直線コネクタ 143">
          <a:extLst>
            <a:ext uri="{FF2B5EF4-FFF2-40B4-BE49-F238E27FC236}">
              <a16:creationId xmlns:a16="http://schemas.microsoft.com/office/drawing/2014/main" id="{06564EB7-0F11-48C1-81B4-FEABDC619F8B}"/>
            </a:ext>
          </a:extLst>
        </xdr:cNvPr>
        <xdr:cNvCxnSpPr/>
      </xdr:nvCxnSpPr>
      <xdr:spPr>
        <a:xfrm flipV="1">
          <a:off x="6972300" y="6118534"/>
          <a:ext cx="889000" cy="1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49982</xdr:rowOff>
    </xdr:from>
    <xdr:ext cx="534377" cy="259045"/>
    <xdr:sp macro="" textlink="">
      <xdr:nvSpPr>
        <xdr:cNvPr id="145" name="n_1aveValue【道路】&#10;一人当たり延長">
          <a:extLst>
            <a:ext uri="{FF2B5EF4-FFF2-40B4-BE49-F238E27FC236}">
              <a16:creationId xmlns:a16="http://schemas.microsoft.com/office/drawing/2014/main" id="{DE6D3256-8CA5-4B87-BFC2-7061E4141201}"/>
            </a:ext>
          </a:extLst>
        </xdr:cNvPr>
        <xdr:cNvSpPr txBox="1"/>
      </xdr:nvSpPr>
      <xdr:spPr>
        <a:xfrm>
          <a:off x="9359411" y="656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61303</xdr:rowOff>
    </xdr:from>
    <xdr:ext cx="469744" cy="259045"/>
    <xdr:sp macro="" textlink="">
      <xdr:nvSpPr>
        <xdr:cNvPr id="146" name="n_2aveValue【道路】&#10;一人当たり延長">
          <a:extLst>
            <a:ext uri="{FF2B5EF4-FFF2-40B4-BE49-F238E27FC236}">
              <a16:creationId xmlns:a16="http://schemas.microsoft.com/office/drawing/2014/main" id="{9CC4C385-8533-4AA0-BB94-D5F804A8BB08}"/>
            </a:ext>
          </a:extLst>
        </xdr:cNvPr>
        <xdr:cNvSpPr txBox="1"/>
      </xdr:nvSpPr>
      <xdr:spPr>
        <a:xfrm>
          <a:off x="8515427" y="657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71536</xdr:rowOff>
    </xdr:from>
    <xdr:ext cx="469744" cy="259045"/>
    <xdr:sp macro="" textlink="">
      <xdr:nvSpPr>
        <xdr:cNvPr id="147" name="n_3aveValue【道路】&#10;一人当たり延長">
          <a:extLst>
            <a:ext uri="{FF2B5EF4-FFF2-40B4-BE49-F238E27FC236}">
              <a16:creationId xmlns:a16="http://schemas.microsoft.com/office/drawing/2014/main" id="{C03C5C57-E54B-4056-8AD7-9095F9D61EF5}"/>
            </a:ext>
          </a:extLst>
        </xdr:cNvPr>
        <xdr:cNvSpPr txBox="1"/>
      </xdr:nvSpPr>
      <xdr:spPr>
        <a:xfrm>
          <a:off x="7626427" y="658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4915</xdr:rowOff>
    </xdr:from>
    <xdr:ext cx="469744" cy="259045"/>
    <xdr:sp macro="" textlink="">
      <xdr:nvSpPr>
        <xdr:cNvPr id="148" name="n_4aveValue【道路】&#10;一人当たり延長">
          <a:extLst>
            <a:ext uri="{FF2B5EF4-FFF2-40B4-BE49-F238E27FC236}">
              <a16:creationId xmlns:a16="http://schemas.microsoft.com/office/drawing/2014/main" id="{939D7D76-A010-46C8-875D-DA14CAC816CC}"/>
            </a:ext>
          </a:extLst>
        </xdr:cNvPr>
        <xdr:cNvSpPr txBox="1"/>
      </xdr:nvSpPr>
      <xdr:spPr>
        <a:xfrm>
          <a:off x="6737427" y="669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170850</xdr:rowOff>
    </xdr:from>
    <xdr:ext cx="534377" cy="259045"/>
    <xdr:sp macro="" textlink="">
      <xdr:nvSpPr>
        <xdr:cNvPr id="149" name="n_1mainValue【道路】&#10;一人当たり延長">
          <a:extLst>
            <a:ext uri="{FF2B5EF4-FFF2-40B4-BE49-F238E27FC236}">
              <a16:creationId xmlns:a16="http://schemas.microsoft.com/office/drawing/2014/main" id="{1B58EA4C-7C0F-4C2C-9356-739618F2B53D}"/>
            </a:ext>
          </a:extLst>
        </xdr:cNvPr>
        <xdr:cNvSpPr txBox="1"/>
      </xdr:nvSpPr>
      <xdr:spPr>
        <a:xfrm>
          <a:off x="9359411" y="582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146466</xdr:rowOff>
    </xdr:from>
    <xdr:ext cx="534377" cy="259045"/>
    <xdr:sp macro="" textlink="">
      <xdr:nvSpPr>
        <xdr:cNvPr id="150" name="n_2mainValue【道路】&#10;一人当たり延長">
          <a:extLst>
            <a:ext uri="{FF2B5EF4-FFF2-40B4-BE49-F238E27FC236}">
              <a16:creationId xmlns:a16="http://schemas.microsoft.com/office/drawing/2014/main" id="{55E9B1BD-AC88-4942-844E-A2C59CABF7A8}"/>
            </a:ext>
          </a:extLst>
        </xdr:cNvPr>
        <xdr:cNvSpPr txBox="1"/>
      </xdr:nvSpPr>
      <xdr:spPr>
        <a:xfrm>
          <a:off x="8483111" y="580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13661</xdr:rowOff>
    </xdr:from>
    <xdr:ext cx="534377" cy="259045"/>
    <xdr:sp macro="" textlink="">
      <xdr:nvSpPr>
        <xdr:cNvPr id="151" name="n_3mainValue【道路】&#10;一人当たり延長">
          <a:extLst>
            <a:ext uri="{FF2B5EF4-FFF2-40B4-BE49-F238E27FC236}">
              <a16:creationId xmlns:a16="http://schemas.microsoft.com/office/drawing/2014/main" id="{1EACFDD6-E7FC-4E4B-AEB5-91D8FF0E2CC9}"/>
            </a:ext>
          </a:extLst>
        </xdr:cNvPr>
        <xdr:cNvSpPr txBox="1"/>
      </xdr:nvSpPr>
      <xdr:spPr>
        <a:xfrm>
          <a:off x="7594111" y="584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25417</xdr:rowOff>
    </xdr:from>
    <xdr:ext cx="534377" cy="259045"/>
    <xdr:sp macro="" textlink="">
      <xdr:nvSpPr>
        <xdr:cNvPr id="152" name="n_4mainValue【道路】&#10;一人当たり延長">
          <a:extLst>
            <a:ext uri="{FF2B5EF4-FFF2-40B4-BE49-F238E27FC236}">
              <a16:creationId xmlns:a16="http://schemas.microsoft.com/office/drawing/2014/main" id="{FAC53E18-BA9B-457C-9165-F00EAFDAB709}"/>
            </a:ext>
          </a:extLst>
        </xdr:cNvPr>
        <xdr:cNvSpPr txBox="1"/>
      </xdr:nvSpPr>
      <xdr:spPr>
        <a:xfrm>
          <a:off x="6705111" y="585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DD3FC87D-C17C-44BE-88B1-6E67F17F5BD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F5E62A7B-738D-498E-AE2F-D85E1F5F948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C3BC45CB-CCDC-4FD4-976D-F2B115CA99F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F8B97B26-3736-4852-9385-5E43137B8C5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F862CC20-6320-4AAF-894E-B381AEEC6D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5214D133-361C-4693-8F50-A1ECCC95CF1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E70B7C69-F47C-4F21-A866-069E5975622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A00930A7-7013-4F34-942F-5A947118A1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F4C1E605-086B-4C5C-BEF7-11328CDB33B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6FB5D350-C71C-4A0C-995B-38B2C54E843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E174011B-6ED6-4E04-AF33-835AA4B4483C}"/>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FFBC1A8F-82FB-4A48-B60B-F9571BC5537E}"/>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899D5246-752C-4FA7-A87A-D348BAD76C0F}"/>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79FB858D-19A7-4B68-8A70-D3CE47DFE167}"/>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05265759-8847-4A87-8C17-715A1625E561}"/>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C0F19D37-2622-4481-9695-582C7DDF9A4D}"/>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81666A4D-758B-4800-B48C-DF40D8AC0F59}"/>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ACD1B60D-4E21-42F5-948E-C4D29AE315B9}"/>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3DE76037-8BFF-4653-8327-FDA93F346329}"/>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5605A8C-6CA9-48E6-8EAE-5D51D2F3F7A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6AB863FB-25E6-42C7-AA4A-BA6B9327EC15}"/>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7E5F7183-7613-4A21-8304-B3075D3D9FA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B28D6C55-5581-4248-A926-F22237090612}"/>
            </a:ext>
          </a:extLst>
        </xdr:cNvPr>
        <xdr:cNvCxnSpPr/>
      </xdr:nvCxnSpPr>
      <xdr:spPr>
        <a:xfrm flipV="1">
          <a:off x="4634865" y="9592056"/>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8D13E426-4494-459D-ACAC-B03C61B088AA}"/>
            </a:ext>
          </a:extLst>
        </xdr:cNvPr>
        <xdr:cNvSpPr txBox="1"/>
      </xdr:nvSpPr>
      <xdr:spPr>
        <a:xfrm>
          <a:off x="4673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E834955D-9FCF-4D62-BB50-3D4323579BA0}"/>
            </a:ext>
          </a:extLst>
        </xdr:cNvPr>
        <xdr:cNvCxnSpPr/>
      </xdr:nvCxnSpPr>
      <xdr:spPr>
        <a:xfrm>
          <a:off x="4546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D25300C6-4A7E-428D-B8CF-F8851D9ADB04}"/>
            </a:ext>
          </a:extLst>
        </xdr:cNvPr>
        <xdr:cNvSpPr txBox="1"/>
      </xdr:nvSpPr>
      <xdr:spPr>
        <a:xfrm>
          <a:off x="4673600" y="936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6BCEE2A9-073C-4656-9C71-6083305A20CC}"/>
            </a:ext>
          </a:extLst>
        </xdr:cNvPr>
        <xdr:cNvCxnSpPr/>
      </xdr:nvCxnSpPr>
      <xdr:spPr>
        <a:xfrm>
          <a:off x="4546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167657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E46CF428-5163-4898-8DD9-EA39B7A31ED4}"/>
            </a:ext>
          </a:extLst>
        </xdr:cNvPr>
        <xdr:cNvSpPr txBox="1"/>
      </xdr:nvSpPr>
      <xdr:spPr>
        <a:xfrm>
          <a:off x="4673600" y="1028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6DC8AE73-58ED-4EA9-9BDC-16F7FDE6FEA9}"/>
            </a:ext>
          </a:extLst>
        </xdr:cNvPr>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CAF36DAB-0B37-4D89-8F50-0E890229668D}"/>
            </a:ext>
          </a:extLst>
        </xdr:cNvPr>
        <xdr:cNvSpPr/>
      </xdr:nvSpPr>
      <xdr:spPr>
        <a:xfrm>
          <a:off x="3746500" y="102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A38A3870-71CC-4D9E-92F9-4F0410ED0B45}"/>
            </a:ext>
          </a:extLst>
        </xdr:cNvPr>
        <xdr:cNvSpPr/>
      </xdr:nvSpPr>
      <xdr:spPr>
        <a:xfrm>
          <a:off x="28575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1493A5D4-EBFD-4A61-8DE3-82805F678F22}"/>
            </a:ext>
          </a:extLst>
        </xdr:cNvPr>
        <xdr:cNvSpPr/>
      </xdr:nvSpPr>
      <xdr:spPr>
        <a:xfrm>
          <a:off x="1968500" y="101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100DD5DD-DF34-4FCF-ADE7-733178024E03}"/>
            </a:ext>
          </a:extLst>
        </xdr:cNvPr>
        <xdr:cNvSpPr/>
      </xdr:nvSpPr>
      <xdr:spPr>
        <a:xfrm>
          <a:off x="1079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974D3E5-B720-4AE7-9829-B44B941BD3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1527856-544C-4259-8B08-7B43C0F7F85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157F555-2691-4D85-9151-0C3E2335313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B73307D-8D40-4B2F-B693-45BB8AB5964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920EAB-EAC7-490D-85AD-D538D597F8D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138938</xdr:rowOff>
    </xdr:from>
    <xdr:to>
      <xdr:col>24</xdr:col>
      <xdr:colOff>114300</xdr:colOff>
      <xdr:row>60</xdr:row>
      <xdr:rowOff>69088</xdr:rowOff>
    </xdr:to>
    <xdr:sp macro="" textlink="">
      <xdr:nvSpPr>
        <xdr:cNvPr id="191" name="楕円 190">
          <a:extLst>
            <a:ext uri="{FF2B5EF4-FFF2-40B4-BE49-F238E27FC236}">
              <a16:creationId xmlns:a16="http://schemas.microsoft.com/office/drawing/2014/main" id="{2AEB9816-1147-48F7-AE50-BD03DCE39BDA}"/>
            </a:ext>
          </a:extLst>
        </xdr:cNvPr>
        <xdr:cNvSpPr/>
      </xdr:nvSpPr>
      <xdr:spPr>
        <a:xfrm>
          <a:off x="4584700" y="1025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161815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D5868F6-58C2-495A-989A-5EFF1EDDC7B4}"/>
            </a:ext>
          </a:extLst>
        </xdr:cNvPr>
        <xdr:cNvSpPr txBox="1"/>
      </xdr:nvSpPr>
      <xdr:spPr>
        <a:xfrm>
          <a:off x="4673600" y="10105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70358</xdr:rowOff>
    </xdr:from>
    <xdr:to>
      <xdr:col>20</xdr:col>
      <xdr:colOff>38100</xdr:colOff>
      <xdr:row>60</xdr:row>
      <xdr:rowOff>508</xdr:rowOff>
    </xdr:to>
    <xdr:sp macro="" textlink="">
      <xdr:nvSpPr>
        <xdr:cNvPr id="193" name="楕円 192">
          <a:extLst>
            <a:ext uri="{FF2B5EF4-FFF2-40B4-BE49-F238E27FC236}">
              <a16:creationId xmlns:a16="http://schemas.microsoft.com/office/drawing/2014/main" id="{23A02BB5-EB81-44B2-8886-A8E024F80BBE}"/>
            </a:ext>
          </a:extLst>
        </xdr:cNvPr>
        <xdr:cNvSpPr/>
      </xdr:nvSpPr>
      <xdr:spPr>
        <a:xfrm>
          <a:off x="3746500" y="1018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121158</xdr:rowOff>
    </xdr:from>
    <xdr:to>
      <xdr:col>24</xdr:col>
      <xdr:colOff>63500</xdr:colOff>
      <xdr:row>60</xdr:row>
      <xdr:rowOff>18288</xdr:rowOff>
    </xdr:to>
    <xdr:cxnSp macro="">
      <xdr:nvCxnSpPr>
        <xdr:cNvPr id="194" name="直線コネクタ 193">
          <a:extLst>
            <a:ext uri="{FF2B5EF4-FFF2-40B4-BE49-F238E27FC236}">
              <a16:creationId xmlns:a16="http://schemas.microsoft.com/office/drawing/2014/main" id="{62EB874C-3976-4663-8342-CB1D8A5173A7}"/>
            </a:ext>
          </a:extLst>
        </xdr:cNvPr>
        <xdr:cNvCxnSpPr/>
      </xdr:nvCxnSpPr>
      <xdr:spPr>
        <a:xfrm>
          <a:off x="3797300" y="1023670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1778</xdr:rowOff>
    </xdr:from>
    <xdr:to>
      <xdr:col>15</xdr:col>
      <xdr:colOff>101600</xdr:colOff>
      <xdr:row>59</xdr:row>
      <xdr:rowOff>103378</xdr:rowOff>
    </xdr:to>
    <xdr:sp macro="" textlink="">
      <xdr:nvSpPr>
        <xdr:cNvPr id="195" name="楕円 194">
          <a:extLst>
            <a:ext uri="{FF2B5EF4-FFF2-40B4-BE49-F238E27FC236}">
              <a16:creationId xmlns:a16="http://schemas.microsoft.com/office/drawing/2014/main" id="{19A9D47E-016F-4608-8D88-CEEC6C2962B8}"/>
            </a:ext>
          </a:extLst>
        </xdr:cNvPr>
        <xdr:cNvSpPr/>
      </xdr:nvSpPr>
      <xdr:spPr>
        <a:xfrm>
          <a:off x="2857500" y="1011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52578</xdr:rowOff>
    </xdr:from>
    <xdr:to>
      <xdr:col>19</xdr:col>
      <xdr:colOff>177800</xdr:colOff>
      <xdr:row>59</xdr:row>
      <xdr:rowOff>121158</xdr:rowOff>
    </xdr:to>
    <xdr:cxnSp macro="">
      <xdr:nvCxnSpPr>
        <xdr:cNvPr id="196" name="直線コネクタ 195">
          <a:extLst>
            <a:ext uri="{FF2B5EF4-FFF2-40B4-BE49-F238E27FC236}">
              <a16:creationId xmlns:a16="http://schemas.microsoft.com/office/drawing/2014/main" id="{3C211464-AB54-4F06-834F-6374DE92555D}"/>
            </a:ext>
          </a:extLst>
        </xdr:cNvPr>
        <xdr:cNvCxnSpPr/>
      </xdr:nvCxnSpPr>
      <xdr:spPr>
        <a:xfrm>
          <a:off x="2908300" y="1016812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100076</xdr:rowOff>
    </xdr:from>
    <xdr:to>
      <xdr:col>10</xdr:col>
      <xdr:colOff>165100</xdr:colOff>
      <xdr:row>59</xdr:row>
      <xdr:rowOff>30226</xdr:rowOff>
    </xdr:to>
    <xdr:sp macro="" textlink="">
      <xdr:nvSpPr>
        <xdr:cNvPr id="197" name="楕円 196">
          <a:extLst>
            <a:ext uri="{FF2B5EF4-FFF2-40B4-BE49-F238E27FC236}">
              <a16:creationId xmlns:a16="http://schemas.microsoft.com/office/drawing/2014/main" id="{2D946D85-B072-4861-BF99-F83EAEAAE60A}"/>
            </a:ext>
          </a:extLst>
        </xdr:cNvPr>
        <xdr:cNvSpPr/>
      </xdr:nvSpPr>
      <xdr:spPr>
        <a:xfrm>
          <a:off x="1968500" y="1004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150876</xdr:rowOff>
    </xdr:from>
    <xdr:to>
      <xdr:col>15</xdr:col>
      <xdr:colOff>50800</xdr:colOff>
      <xdr:row>59</xdr:row>
      <xdr:rowOff>52578</xdr:rowOff>
    </xdr:to>
    <xdr:cxnSp macro="">
      <xdr:nvCxnSpPr>
        <xdr:cNvPr id="198" name="直線コネクタ 197">
          <a:extLst>
            <a:ext uri="{FF2B5EF4-FFF2-40B4-BE49-F238E27FC236}">
              <a16:creationId xmlns:a16="http://schemas.microsoft.com/office/drawing/2014/main" id="{E5ADA702-0A4D-47B7-9641-10FCB1F844D5}"/>
            </a:ext>
          </a:extLst>
        </xdr:cNvPr>
        <xdr:cNvCxnSpPr/>
      </xdr:nvCxnSpPr>
      <xdr:spPr>
        <a:xfrm>
          <a:off x="2019300" y="100949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26924</xdr:rowOff>
    </xdr:from>
    <xdr:to>
      <xdr:col>6</xdr:col>
      <xdr:colOff>38100</xdr:colOff>
      <xdr:row>58</xdr:row>
      <xdr:rowOff>128524</xdr:rowOff>
    </xdr:to>
    <xdr:sp macro="" textlink="">
      <xdr:nvSpPr>
        <xdr:cNvPr id="199" name="楕円 198">
          <a:extLst>
            <a:ext uri="{FF2B5EF4-FFF2-40B4-BE49-F238E27FC236}">
              <a16:creationId xmlns:a16="http://schemas.microsoft.com/office/drawing/2014/main" id="{C9F0AE38-FFCF-400C-9BB0-732400CF9CE8}"/>
            </a:ext>
          </a:extLst>
        </xdr:cNvPr>
        <xdr:cNvSpPr/>
      </xdr:nvSpPr>
      <xdr:spPr>
        <a:xfrm>
          <a:off x="1079500" y="997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77724</xdr:rowOff>
    </xdr:from>
    <xdr:to>
      <xdr:col>10</xdr:col>
      <xdr:colOff>114300</xdr:colOff>
      <xdr:row>58</xdr:row>
      <xdr:rowOff>150876</xdr:rowOff>
    </xdr:to>
    <xdr:cxnSp macro="">
      <xdr:nvCxnSpPr>
        <xdr:cNvPr id="200" name="直線コネクタ 199">
          <a:extLst>
            <a:ext uri="{FF2B5EF4-FFF2-40B4-BE49-F238E27FC236}">
              <a16:creationId xmlns:a16="http://schemas.microsoft.com/office/drawing/2014/main" id="{D1B10244-D5AD-4C46-941F-E757C5A90619}"/>
            </a:ext>
          </a:extLst>
        </xdr:cNvPr>
        <xdr:cNvCxnSpPr/>
      </xdr:nvCxnSpPr>
      <xdr:spPr>
        <a:xfrm>
          <a:off x="1130300" y="100218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78503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699D9A15-26D4-4A6D-9671-AA0E009C21B2}"/>
            </a:ext>
          </a:extLst>
        </xdr:cNvPr>
        <xdr:cNvSpPr txBox="1"/>
      </xdr:nvSpPr>
      <xdr:spPr>
        <a:xfrm>
          <a:off x="358204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32783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F2E75FB-57B8-4331-BD6B-2539E7AD6D82}"/>
            </a:ext>
          </a:extLst>
        </xdr:cNvPr>
        <xdr:cNvSpPr txBox="1"/>
      </xdr:nvSpPr>
      <xdr:spPr>
        <a:xfrm>
          <a:off x="2705744" y="1031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149369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4A54C29D-E145-4BEE-8FF4-7F6E3FA91066}"/>
            </a:ext>
          </a:extLst>
        </xdr:cNvPr>
        <xdr:cNvSpPr txBox="1"/>
      </xdr:nvSpPr>
      <xdr:spPr>
        <a:xfrm>
          <a:off x="181674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80789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4E604D7-906E-4CC7-81C2-F7082580DFA6}"/>
            </a:ext>
          </a:extLst>
        </xdr:cNvPr>
        <xdr:cNvSpPr txBox="1"/>
      </xdr:nvSpPr>
      <xdr:spPr>
        <a:xfrm>
          <a:off x="927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17035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7A4F4C69-BDF5-4E47-8ECD-36DDAA6207DC}"/>
            </a:ext>
          </a:extLst>
        </xdr:cNvPr>
        <xdr:cNvSpPr txBox="1"/>
      </xdr:nvSpPr>
      <xdr:spPr>
        <a:xfrm>
          <a:off x="3582044" y="99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119905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72705BB6-E748-4829-8B3A-EA1C31755319}"/>
            </a:ext>
          </a:extLst>
        </xdr:cNvPr>
        <xdr:cNvSpPr txBox="1"/>
      </xdr:nvSpPr>
      <xdr:spPr>
        <a:xfrm>
          <a:off x="2705744" y="989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46753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E3BAF625-3F1E-4D22-8B17-9185A91FEA56}"/>
            </a:ext>
          </a:extLst>
        </xdr:cNvPr>
        <xdr:cNvSpPr txBox="1"/>
      </xdr:nvSpPr>
      <xdr:spPr>
        <a:xfrm>
          <a:off x="1816744" y="981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145051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D50F91A-CF85-4496-A1A5-465C328BE1A3}"/>
            </a:ext>
          </a:extLst>
        </xdr:cNvPr>
        <xdr:cNvSpPr txBox="1"/>
      </xdr:nvSpPr>
      <xdr:spPr>
        <a:xfrm>
          <a:off x="927744" y="974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BF64A074-3648-4716-BF75-3B200DB12F0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20A2303-C3A0-4851-9764-6A3DED5EBFD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0F7F57E-F47E-4FF2-BCDD-37642262CDE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FACA055-CC18-43DD-9238-758B482448E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0A1CEF4-C299-484D-ADC2-C0EB2774A26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6F99FB7-ED63-48D8-8A60-979CDC78B65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8221A95-054F-440C-A6EF-4C4F8AA631D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895EBA7-DEB1-49C0-934B-39BDCC4EF43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53D86A0-3293-4323-901A-B75A94E2127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AC88E5D-9B55-4322-9519-2E36A0AA105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D056889E-AF21-4CCD-9B74-5AE58BF9E64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8EC798F0-110B-4F90-963C-03CEA6F9996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64187B4A-92C0-4622-A689-7DC4EEBCF673}"/>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354B7F68-0E94-4561-AE10-0A5DBA9172CF}"/>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F0CB6BF5-2F0B-4A5D-8E40-0E4DF599461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EFC2E936-26F2-49C2-92B1-A86F14A4368D}"/>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5D30BEF6-C15C-4FFE-8297-F1781B09994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6CC218A0-1461-46D2-826F-43BDBF7212B5}"/>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6F088CF3-CB93-4C65-AE0C-D2FAA4BFF8F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0E709A95-B439-40F9-BD6D-A26DE788908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E931100B-9795-42B3-A86F-E08901C3399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FFA853A5-F079-4C2B-AD0F-04D5058A406A}"/>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D0BBD677-8710-4C71-93CF-D91AD8A0B32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3B719839-73F0-4D0F-AE91-564650AE9B4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2C2735DB-69DE-4D77-A8EA-E8F28614C0B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A2DBBEEE-049D-4197-935F-25C631988BAF}"/>
            </a:ext>
          </a:extLst>
        </xdr:cNvPr>
        <xdr:cNvCxnSpPr/>
      </xdr:nvCxnSpPr>
      <xdr:spPr>
        <a:xfrm flipV="1">
          <a:off x="10476865" y="9488415"/>
          <a:ext cx="0" cy="153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257075C3-6DEC-47B1-B12A-73E70E117EF6}"/>
            </a:ext>
          </a:extLst>
        </xdr:cNvPr>
        <xdr:cNvSpPr txBox="1"/>
      </xdr:nvSpPr>
      <xdr:spPr>
        <a:xfrm>
          <a:off x="10515600" y="1102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C0F667D9-3DAB-4DD5-922B-411F1D790D39}"/>
            </a:ext>
          </a:extLst>
        </xdr:cNvPr>
        <xdr:cNvCxnSpPr/>
      </xdr:nvCxnSpPr>
      <xdr:spPr>
        <a:xfrm>
          <a:off x="10388600" y="1102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FD65043F-ED20-4180-A21B-6AB9D49F2927}"/>
            </a:ext>
          </a:extLst>
        </xdr:cNvPr>
        <xdr:cNvSpPr txBox="1"/>
      </xdr:nvSpPr>
      <xdr:spPr>
        <a:xfrm>
          <a:off x="10515600" y="9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6654E77D-0BDB-4D61-964D-5906F7D95350}"/>
            </a:ext>
          </a:extLst>
        </xdr:cNvPr>
        <xdr:cNvCxnSpPr/>
      </xdr:nvCxnSpPr>
      <xdr:spPr>
        <a:xfrm>
          <a:off x="10388600" y="948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54575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A1C56CC9-574D-4231-BCDA-AEA369350E57}"/>
            </a:ext>
          </a:extLst>
        </xdr:cNvPr>
        <xdr:cNvSpPr txBox="1"/>
      </xdr:nvSpPr>
      <xdr:spPr>
        <a:xfrm>
          <a:off x="10515600" y="105130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9FCC7F6D-4708-4703-A719-78F63F64DFF2}"/>
            </a:ext>
          </a:extLst>
        </xdr:cNvPr>
        <xdr:cNvSpPr/>
      </xdr:nvSpPr>
      <xdr:spPr>
        <a:xfrm>
          <a:off x="10426700" y="1053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0A9F2E24-465F-4ABD-8311-CBDADB5B88D1}"/>
            </a:ext>
          </a:extLst>
        </xdr:cNvPr>
        <xdr:cNvSpPr/>
      </xdr:nvSpPr>
      <xdr:spPr>
        <a:xfrm>
          <a:off x="9588500" y="1058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4992223D-6A26-410A-8647-C088B746333F}"/>
            </a:ext>
          </a:extLst>
        </xdr:cNvPr>
        <xdr:cNvSpPr/>
      </xdr:nvSpPr>
      <xdr:spPr>
        <a:xfrm>
          <a:off x="8699500" y="1057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630496D0-EE39-4DC4-8508-A90340A09EBA}"/>
            </a:ext>
          </a:extLst>
        </xdr:cNvPr>
        <xdr:cNvSpPr/>
      </xdr:nvSpPr>
      <xdr:spPr>
        <a:xfrm>
          <a:off x="7810500" y="1057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53E76713-EE75-492A-851B-35C9EF1CB31A}"/>
            </a:ext>
          </a:extLst>
        </xdr:cNvPr>
        <xdr:cNvSpPr/>
      </xdr:nvSpPr>
      <xdr:spPr>
        <a:xfrm>
          <a:off x="6921500" y="1060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724C58D-70F2-43E5-AB9A-FD876CD3BC4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35897D6-1A65-41AD-8B68-21F69C0FD37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CC1828B-8EA2-40A9-B857-6FA60FA8BAA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8B570E1D-39E3-401C-B1A7-147207EEE0C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18240D45-E09D-452B-858F-BF461F387F6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64564</xdr:rowOff>
    </xdr:from>
    <xdr:to>
      <xdr:col>55</xdr:col>
      <xdr:colOff>50800</xdr:colOff>
      <xdr:row>59</xdr:row>
      <xdr:rowOff>166164</xdr:rowOff>
    </xdr:to>
    <xdr:sp macro="" textlink="">
      <xdr:nvSpPr>
        <xdr:cNvPr id="250" name="楕円 249">
          <a:extLst>
            <a:ext uri="{FF2B5EF4-FFF2-40B4-BE49-F238E27FC236}">
              <a16:creationId xmlns:a16="http://schemas.microsoft.com/office/drawing/2014/main" id="{947ACE4A-DF6B-43C6-AF26-51B38F8B4120}"/>
            </a:ext>
          </a:extLst>
        </xdr:cNvPr>
        <xdr:cNvSpPr/>
      </xdr:nvSpPr>
      <xdr:spPr>
        <a:xfrm>
          <a:off x="10426700" y="1018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87441</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862B53EA-98F5-458C-8F06-9B53CDC01A29}"/>
            </a:ext>
          </a:extLst>
        </xdr:cNvPr>
        <xdr:cNvSpPr txBox="1"/>
      </xdr:nvSpPr>
      <xdr:spPr>
        <a:xfrm>
          <a:off x="10515600" y="10031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69479</xdr:rowOff>
    </xdr:from>
    <xdr:to>
      <xdr:col>50</xdr:col>
      <xdr:colOff>165100</xdr:colOff>
      <xdr:row>59</xdr:row>
      <xdr:rowOff>171079</xdr:rowOff>
    </xdr:to>
    <xdr:sp macro="" textlink="">
      <xdr:nvSpPr>
        <xdr:cNvPr id="252" name="楕円 251">
          <a:extLst>
            <a:ext uri="{FF2B5EF4-FFF2-40B4-BE49-F238E27FC236}">
              <a16:creationId xmlns:a16="http://schemas.microsoft.com/office/drawing/2014/main" id="{40E0D5F8-F71E-4830-B4D0-4B2C4AC387F9}"/>
            </a:ext>
          </a:extLst>
        </xdr:cNvPr>
        <xdr:cNvSpPr/>
      </xdr:nvSpPr>
      <xdr:spPr>
        <a:xfrm>
          <a:off x="9588500" y="1018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115364</xdr:rowOff>
    </xdr:from>
    <xdr:to>
      <xdr:col>55</xdr:col>
      <xdr:colOff>0</xdr:colOff>
      <xdr:row>59</xdr:row>
      <xdr:rowOff>120279</xdr:rowOff>
    </xdr:to>
    <xdr:cxnSp macro="">
      <xdr:nvCxnSpPr>
        <xdr:cNvPr id="253" name="直線コネクタ 252">
          <a:extLst>
            <a:ext uri="{FF2B5EF4-FFF2-40B4-BE49-F238E27FC236}">
              <a16:creationId xmlns:a16="http://schemas.microsoft.com/office/drawing/2014/main" id="{034FFD91-0175-4A2F-878E-535527A577A4}"/>
            </a:ext>
          </a:extLst>
        </xdr:cNvPr>
        <xdr:cNvCxnSpPr/>
      </xdr:nvCxnSpPr>
      <xdr:spPr>
        <a:xfrm flipV="1">
          <a:off x="9639300" y="10230914"/>
          <a:ext cx="8382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73114</xdr:rowOff>
    </xdr:from>
    <xdr:to>
      <xdr:col>46</xdr:col>
      <xdr:colOff>38100</xdr:colOff>
      <xdr:row>60</xdr:row>
      <xdr:rowOff>3264</xdr:rowOff>
    </xdr:to>
    <xdr:sp macro="" textlink="">
      <xdr:nvSpPr>
        <xdr:cNvPr id="254" name="楕円 253">
          <a:extLst>
            <a:ext uri="{FF2B5EF4-FFF2-40B4-BE49-F238E27FC236}">
              <a16:creationId xmlns:a16="http://schemas.microsoft.com/office/drawing/2014/main" id="{C86D1983-CD37-45FE-BA72-A020DDE13CC9}"/>
            </a:ext>
          </a:extLst>
        </xdr:cNvPr>
        <xdr:cNvSpPr/>
      </xdr:nvSpPr>
      <xdr:spPr>
        <a:xfrm>
          <a:off x="8699500" y="1018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120279</xdr:rowOff>
    </xdr:from>
    <xdr:to>
      <xdr:col>50</xdr:col>
      <xdr:colOff>114300</xdr:colOff>
      <xdr:row>59</xdr:row>
      <xdr:rowOff>123914</xdr:rowOff>
    </xdr:to>
    <xdr:cxnSp macro="">
      <xdr:nvCxnSpPr>
        <xdr:cNvPr id="255" name="直線コネクタ 254">
          <a:extLst>
            <a:ext uri="{FF2B5EF4-FFF2-40B4-BE49-F238E27FC236}">
              <a16:creationId xmlns:a16="http://schemas.microsoft.com/office/drawing/2014/main" id="{9EC3BD72-8CF3-419C-9DC4-7DC692C77A48}"/>
            </a:ext>
          </a:extLst>
        </xdr:cNvPr>
        <xdr:cNvCxnSpPr/>
      </xdr:nvCxnSpPr>
      <xdr:spPr>
        <a:xfrm flipV="1">
          <a:off x="8750300" y="10235829"/>
          <a:ext cx="889000" cy="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77497</xdr:rowOff>
    </xdr:from>
    <xdr:to>
      <xdr:col>41</xdr:col>
      <xdr:colOff>101600</xdr:colOff>
      <xdr:row>60</xdr:row>
      <xdr:rowOff>7647</xdr:rowOff>
    </xdr:to>
    <xdr:sp macro="" textlink="">
      <xdr:nvSpPr>
        <xdr:cNvPr id="256" name="楕円 255">
          <a:extLst>
            <a:ext uri="{FF2B5EF4-FFF2-40B4-BE49-F238E27FC236}">
              <a16:creationId xmlns:a16="http://schemas.microsoft.com/office/drawing/2014/main" id="{D5B7CC6F-FD93-4072-A0EB-717DDACA474D}"/>
            </a:ext>
          </a:extLst>
        </xdr:cNvPr>
        <xdr:cNvSpPr/>
      </xdr:nvSpPr>
      <xdr:spPr>
        <a:xfrm>
          <a:off x="7810500" y="1019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123914</xdr:rowOff>
    </xdr:from>
    <xdr:to>
      <xdr:col>45</xdr:col>
      <xdr:colOff>177800</xdr:colOff>
      <xdr:row>59</xdr:row>
      <xdr:rowOff>128297</xdr:rowOff>
    </xdr:to>
    <xdr:cxnSp macro="">
      <xdr:nvCxnSpPr>
        <xdr:cNvPr id="257" name="直線コネクタ 256">
          <a:extLst>
            <a:ext uri="{FF2B5EF4-FFF2-40B4-BE49-F238E27FC236}">
              <a16:creationId xmlns:a16="http://schemas.microsoft.com/office/drawing/2014/main" id="{6FB1F686-296B-4BF5-A6C0-8BD677E20C1E}"/>
            </a:ext>
          </a:extLst>
        </xdr:cNvPr>
        <xdr:cNvCxnSpPr/>
      </xdr:nvCxnSpPr>
      <xdr:spPr>
        <a:xfrm flipV="1">
          <a:off x="7861300" y="10239464"/>
          <a:ext cx="889000" cy="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84489</xdr:rowOff>
    </xdr:from>
    <xdr:to>
      <xdr:col>36</xdr:col>
      <xdr:colOff>165100</xdr:colOff>
      <xdr:row>60</xdr:row>
      <xdr:rowOff>14639</xdr:rowOff>
    </xdr:to>
    <xdr:sp macro="" textlink="">
      <xdr:nvSpPr>
        <xdr:cNvPr id="258" name="楕円 257">
          <a:extLst>
            <a:ext uri="{FF2B5EF4-FFF2-40B4-BE49-F238E27FC236}">
              <a16:creationId xmlns:a16="http://schemas.microsoft.com/office/drawing/2014/main" id="{B9F7ED7B-946B-4F22-B355-492023ECBB72}"/>
            </a:ext>
          </a:extLst>
        </xdr:cNvPr>
        <xdr:cNvSpPr/>
      </xdr:nvSpPr>
      <xdr:spPr>
        <a:xfrm>
          <a:off x="6921500" y="102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128297</xdr:rowOff>
    </xdr:from>
    <xdr:to>
      <xdr:col>41</xdr:col>
      <xdr:colOff>50800</xdr:colOff>
      <xdr:row>59</xdr:row>
      <xdr:rowOff>135289</xdr:rowOff>
    </xdr:to>
    <xdr:cxnSp macro="">
      <xdr:nvCxnSpPr>
        <xdr:cNvPr id="259" name="直線コネクタ 258">
          <a:extLst>
            <a:ext uri="{FF2B5EF4-FFF2-40B4-BE49-F238E27FC236}">
              <a16:creationId xmlns:a16="http://schemas.microsoft.com/office/drawing/2014/main" id="{33C560C0-8A0C-4534-9952-3C9B5A5C696E}"/>
            </a:ext>
          </a:extLst>
        </xdr:cNvPr>
        <xdr:cNvCxnSpPr/>
      </xdr:nvCxnSpPr>
      <xdr:spPr>
        <a:xfrm flipV="1">
          <a:off x="6972300" y="10243847"/>
          <a:ext cx="889000" cy="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43566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35ED7D3C-2F60-45FD-A916-D62D5CE140C4}"/>
            </a:ext>
          </a:extLst>
        </xdr:cNvPr>
        <xdr:cNvSpPr txBox="1"/>
      </xdr:nvSpPr>
      <xdr:spPr>
        <a:xfrm>
          <a:off x="9327095" y="1067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34344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88EBB740-5337-4920-A7E7-57F414C37D82}"/>
            </a:ext>
          </a:extLst>
        </xdr:cNvPr>
        <xdr:cNvSpPr txBox="1"/>
      </xdr:nvSpPr>
      <xdr:spPr>
        <a:xfrm>
          <a:off x="8450795" y="1066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40170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2051E1E8-355B-4930-9EDF-938F964C77B6}"/>
            </a:ext>
          </a:extLst>
        </xdr:cNvPr>
        <xdr:cNvSpPr txBox="1"/>
      </xdr:nvSpPr>
      <xdr:spPr>
        <a:xfrm>
          <a:off x="7561795" y="10670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70574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024791FD-36A2-47C4-9213-100E01898C7F}"/>
            </a:ext>
          </a:extLst>
        </xdr:cNvPr>
        <xdr:cNvSpPr txBox="1"/>
      </xdr:nvSpPr>
      <xdr:spPr>
        <a:xfrm>
          <a:off x="6672795" y="10700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16156</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B93B5175-B4F5-4059-9DE4-DDDBAD210A5C}"/>
            </a:ext>
          </a:extLst>
        </xdr:cNvPr>
        <xdr:cNvSpPr txBox="1"/>
      </xdr:nvSpPr>
      <xdr:spPr>
        <a:xfrm>
          <a:off x="9327095" y="9960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19791</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7483D2DE-6CDA-4A2B-8408-91681FF02844}"/>
            </a:ext>
          </a:extLst>
        </xdr:cNvPr>
        <xdr:cNvSpPr txBox="1"/>
      </xdr:nvSpPr>
      <xdr:spPr>
        <a:xfrm>
          <a:off x="8450795" y="9963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24174</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1A7635D2-FD06-47A9-8399-4DD402E084FD}"/>
            </a:ext>
          </a:extLst>
        </xdr:cNvPr>
        <xdr:cNvSpPr txBox="1"/>
      </xdr:nvSpPr>
      <xdr:spPr>
        <a:xfrm>
          <a:off x="7561795" y="9968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31166</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BD986FFC-F1E7-4AF5-B1D3-8C8C1BBB6431}"/>
            </a:ext>
          </a:extLst>
        </xdr:cNvPr>
        <xdr:cNvSpPr txBox="1"/>
      </xdr:nvSpPr>
      <xdr:spPr>
        <a:xfrm>
          <a:off x="6672795" y="9975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1368DF1D-7C48-4FDC-A4FE-806289AA607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91B2868-6090-46CE-800F-0EABCB3B660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12F3B78A-5A27-4E04-A95B-7E0AA49B8A5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C9E91F4B-DFF6-4D37-B931-00B2B9FBE44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B9FA54EE-E4CC-419A-B884-E8613233CA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A2C21A8F-849B-4EB5-8AB9-20E8638728B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786F6E12-633B-4B36-A0BF-BB1E5DCDF97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5C9673B9-D164-452C-9788-298EE5188CA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412A005E-64F1-4E2F-A200-17CDB2C4B02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660339D3-1A3F-4B91-AE68-3EF45E6FC7F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8921363F-3FB7-46E4-A94E-A05203F3A67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A684C400-19F7-4EE3-9DC7-2AE10C39CE7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2E345921-BECF-484B-B1F8-813CE740C4C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1BDCEE92-B479-4CB9-88E7-C4CAEFF7467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750AE849-B1D9-400A-8DE0-4DB04C4C568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730654E9-2B9F-4766-A300-C8EE70BB11B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C256538A-1942-4561-80EB-8ADE7250E3B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09F7E7A3-6555-4153-8B46-30B0716E4A0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CD15E659-6CF1-41C1-BA33-87BF9E800B7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382B0F6C-86AA-4B55-A229-B317743E9E1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E3B1E12A-A55A-4BF8-B81E-F0AAEE79DA1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16A0B60-E589-436F-89FD-81E9C3FF2E8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6A4BD296-80E5-462C-9E17-C699A875A99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CBD7CE8D-1319-4937-B115-0624AD1408C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44B5BD44-2F8F-440B-AFB8-34FD06B76AD5}"/>
            </a:ext>
          </a:extLst>
        </xdr:cNvPr>
        <xdr:cNvCxnSpPr/>
      </xdr:nvCxnSpPr>
      <xdr:spPr>
        <a:xfrm flipV="1">
          <a:off x="4634865" y="13559789"/>
          <a:ext cx="0" cy="10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5B4333FA-6F00-4827-B613-E41DF8309A9A}"/>
            </a:ext>
          </a:extLst>
        </xdr:cNvPr>
        <xdr:cNvSpPr txBox="1"/>
      </xdr:nvSpPr>
      <xdr:spPr>
        <a:xfrm>
          <a:off x="4673600"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114A9504-F5E2-4DCD-9021-6E84460590C7}"/>
            </a:ext>
          </a:extLst>
        </xdr:cNvPr>
        <xdr:cNvCxnSpPr/>
      </xdr:nvCxnSpPr>
      <xdr:spPr>
        <a:xfrm>
          <a:off x="4546600" y="1463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D6114505-C6BE-454E-A923-003FE90DB7F2}"/>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6E26788A-5088-4944-A1CB-EA19655323BB}"/>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D682AEB6-F551-40E3-BD59-8665C5C9C5F0}"/>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49DA0FA1-90AB-4377-9043-B771E001F25C}"/>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336C856A-6CCC-486D-93FB-77CBA9F82264}"/>
            </a:ext>
          </a:extLst>
        </xdr:cNvPr>
        <xdr:cNvSpPr/>
      </xdr:nvSpPr>
      <xdr:spPr>
        <a:xfrm>
          <a:off x="37465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1F60D65A-CAAD-4CD6-BF69-7B7714DC13A0}"/>
            </a:ext>
          </a:extLst>
        </xdr:cNvPr>
        <xdr:cNvSpPr/>
      </xdr:nvSpPr>
      <xdr:spPr>
        <a:xfrm>
          <a:off x="2857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79DE72FE-7B78-4C66-9720-FE9F3DE205DE}"/>
            </a:ext>
          </a:extLst>
        </xdr:cNvPr>
        <xdr:cNvSpPr/>
      </xdr:nvSpPr>
      <xdr:spPr>
        <a:xfrm>
          <a:off x="196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0209CD1D-4E22-49CE-9B13-4794456CD2A6}"/>
            </a:ext>
          </a:extLst>
        </xdr:cNvPr>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50E5A97-D575-4A13-A11F-1B8348DE0B3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E2B0D44-DC22-444F-A56D-B04788CA6BD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6C85486-827C-4988-AC63-FE69B34C54A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433992D0-528B-4AEF-8C75-608EB7228A3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20C3C4AE-469A-414B-B48E-DC13A10BA0E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308" name="楕円 307">
          <a:extLst>
            <a:ext uri="{FF2B5EF4-FFF2-40B4-BE49-F238E27FC236}">
              <a16:creationId xmlns:a16="http://schemas.microsoft.com/office/drawing/2014/main" id="{869A8193-1838-43EA-8474-30421D5B990B}"/>
            </a:ext>
          </a:extLst>
        </xdr:cNvPr>
        <xdr:cNvSpPr/>
      </xdr:nvSpPr>
      <xdr:spPr>
        <a:xfrm>
          <a:off x="45847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90188</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145AA3F4-CD8F-44E2-B4D0-560825524702}"/>
            </a:ext>
          </a:extLst>
        </xdr:cNvPr>
        <xdr:cNvSpPr txBox="1"/>
      </xdr:nvSpPr>
      <xdr:spPr>
        <a:xfrm>
          <a:off x="4673600"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25400</xdr:rowOff>
    </xdr:from>
    <xdr:to>
      <xdr:col>20</xdr:col>
      <xdr:colOff>38100</xdr:colOff>
      <xdr:row>81</xdr:row>
      <xdr:rowOff>127000</xdr:rowOff>
    </xdr:to>
    <xdr:sp macro="" textlink="">
      <xdr:nvSpPr>
        <xdr:cNvPr id="310" name="楕円 309">
          <a:extLst>
            <a:ext uri="{FF2B5EF4-FFF2-40B4-BE49-F238E27FC236}">
              <a16:creationId xmlns:a16="http://schemas.microsoft.com/office/drawing/2014/main" id="{3D7AB594-EFEB-42FD-9C7E-C0C9CBC40451}"/>
            </a:ext>
          </a:extLst>
        </xdr:cNvPr>
        <xdr:cNvSpPr/>
      </xdr:nvSpPr>
      <xdr:spPr>
        <a:xfrm>
          <a:off x="3746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76200</xdr:rowOff>
    </xdr:from>
    <xdr:to>
      <xdr:col>24</xdr:col>
      <xdr:colOff>63500</xdr:colOff>
      <xdr:row>81</xdr:row>
      <xdr:rowOff>118111</xdr:rowOff>
    </xdr:to>
    <xdr:cxnSp macro="">
      <xdr:nvCxnSpPr>
        <xdr:cNvPr id="311" name="直線コネクタ 310">
          <a:extLst>
            <a:ext uri="{FF2B5EF4-FFF2-40B4-BE49-F238E27FC236}">
              <a16:creationId xmlns:a16="http://schemas.microsoft.com/office/drawing/2014/main" id="{FF8B0EB5-1FB9-4A73-BDE7-16B703422699}"/>
            </a:ext>
          </a:extLst>
        </xdr:cNvPr>
        <xdr:cNvCxnSpPr/>
      </xdr:nvCxnSpPr>
      <xdr:spPr>
        <a:xfrm>
          <a:off x="3797300" y="1396365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132080</xdr:rowOff>
    </xdr:from>
    <xdr:to>
      <xdr:col>15</xdr:col>
      <xdr:colOff>101600</xdr:colOff>
      <xdr:row>81</xdr:row>
      <xdr:rowOff>62230</xdr:rowOff>
    </xdr:to>
    <xdr:sp macro="" textlink="">
      <xdr:nvSpPr>
        <xdr:cNvPr id="312" name="楕円 311">
          <a:extLst>
            <a:ext uri="{FF2B5EF4-FFF2-40B4-BE49-F238E27FC236}">
              <a16:creationId xmlns:a16="http://schemas.microsoft.com/office/drawing/2014/main" id="{77F4C071-9995-43E9-97EA-9C4D6E38343B}"/>
            </a:ext>
          </a:extLst>
        </xdr:cNvPr>
        <xdr:cNvSpPr/>
      </xdr:nvSpPr>
      <xdr:spPr>
        <a:xfrm>
          <a:off x="28575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11430</xdr:rowOff>
    </xdr:from>
    <xdr:to>
      <xdr:col>19</xdr:col>
      <xdr:colOff>177800</xdr:colOff>
      <xdr:row>81</xdr:row>
      <xdr:rowOff>76200</xdr:rowOff>
    </xdr:to>
    <xdr:cxnSp macro="">
      <xdr:nvCxnSpPr>
        <xdr:cNvPr id="313" name="直線コネクタ 312">
          <a:extLst>
            <a:ext uri="{FF2B5EF4-FFF2-40B4-BE49-F238E27FC236}">
              <a16:creationId xmlns:a16="http://schemas.microsoft.com/office/drawing/2014/main" id="{9B07C522-4786-45FD-A62D-4E720A9BB43C}"/>
            </a:ext>
          </a:extLst>
        </xdr:cNvPr>
        <xdr:cNvCxnSpPr/>
      </xdr:nvCxnSpPr>
      <xdr:spPr>
        <a:xfrm>
          <a:off x="2908300" y="138988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86361</xdr:rowOff>
    </xdr:from>
    <xdr:to>
      <xdr:col>10</xdr:col>
      <xdr:colOff>165100</xdr:colOff>
      <xdr:row>81</xdr:row>
      <xdr:rowOff>16511</xdr:rowOff>
    </xdr:to>
    <xdr:sp macro="" textlink="">
      <xdr:nvSpPr>
        <xdr:cNvPr id="314" name="楕円 313">
          <a:extLst>
            <a:ext uri="{FF2B5EF4-FFF2-40B4-BE49-F238E27FC236}">
              <a16:creationId xmlns:a16="http://schemas.microsoft.com/office/drawing/2014/main" id="{E3E0FA64-8BD9-4220-AF90-2C01DFE819BC}"/>
            </a:ext>
          </a:extLst>
        </xdr:cNvPr>
        <xdr:cNvSpPr/>
      </xdr:nvSpPr>
      <xdr:spPr>
        <a:xfrm>
          <a:off x="19685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137161</xdr:rowOff>
    </xdr:from>
    <xdr:to>
      <xdr:col>15</xdr:col>
      <xdr:colOff>50800</xdr:colOff>
      <xdr:row>81</xdr:row>
      <xdr:rowOff>11430</xdr:rowOff>
    </xdr:to>
    <xdr:cxnSp macro="">
      <xdr:nvCxnSpPr>
        <xdr:cNvPr id="315" name="直線コネクタ 314">
          <a:extLst>
            <a:ext uri="{FF2B5EF4-FFF2-40B4-BE49-F238E27FC236}">
              <a16:creationId xmlns:a16="http://schemas.microsoft.com/office/drawing/2014/main" id="{5C801990-FFFD-4469-842E-18FE000F2B0F}"/>
            </a:ext>
          </a:extLst>
        </xdr:cNvPr>
        <xdr:cNvCxnSpPr/>
      </xdr:nvCxnSpPr>
      <xdr:spPr>
        <a:xfrm>
          <a:off x="2019300" y="138531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65405</xdr:rowOff>
    </xdr:from>
    <xdr:to>
      <xdr:col>6</xdr:col>
      <xdr:colOff>38100</xdr:colOff>
      <xdr:row>80</xdr:row>
      <xdr:rowOff>167005</xdr:rowOff>
    </xdr:to>
    <xdr:sp macro="" textlink="">
      <xdr:nvSpPr>
        <xdr:cNvPr id="316" name="楕円 315">
          <a:extLst>
            <a:ext uri="{FF2B5EF4-FFF2-40B4-BE49-F238E27FC236}">
              <a16:creationId xmlns:a16="http://schemas.microsoft.com/office/drawing/2014/main" id="{CFE7B036-199F-46D6-80A3-F9677F5E9B17}"/>
            </a:ext>
          </a:extLst>
        </xdr:cNvPr>
        <xdr:cNvSpPr/>
      </xdr:nvSpPr>
      <xdr:spPr>
        <a:xfrm>
          <a:off x="10795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116205</xdr:rowOff>
    </xdr:from>
    <xdr:to>
      <xdr:col>10</xdr:col>
      <xdr:colOff>114300</xdr:colOff>
      <xdr:row>80</xdr:row>
      <xdr:rowOff>137161</xdr:rowOff>
    </xdr:to>
    <xdr:cxnSp macro="">
      <xdr:nvCxnSpPr>
        <xdr:cNvPr id="317" name="直線コネクタ 316">
          <a:extLst>
            <a:ext uri="{FF2B5EF4-FFF2-40B4-BE49-F238E27FC236}">
              <a16:creationId xmlns:a16="http://schemas.microsoft.com/office/drawing/2014/main" id="{76B388D2-4B8A-4CA7-BF38-1B6988F00773}"/>
            </a:ext>
          </a:extLst>
        </xdr:cNvPr>
        <xdr:cNvCxnSpPr/>
      </xdr:nvCxnSpPr>
      <xdr:spPr>
        <a:xfrm>
          <a:off x="1130300" y="1383220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8583CF6B-A94C-46BC-99AA-E37DF1139034}"/>
            </a:ext>
          </a:extLst>
        </xdr:cNvPr>
        <xdr:cNvSpPr txBox="1"/>
      </xdr:nvSpPr>
      <xdr:spPr>
        <a:xfrm>
          <a:off x="35820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E4BB472F-2DEE-495A-AF65-4FF05F43D223}"/>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85A428F8-00F5-4262-BC5D-A8D2B41BDBFE}"/>
            </a:ext>
          </a:extLst>
        </xdr:cNvPr>
        <xdr:cNvSpPr txBox="1"/>
      </xdr:nvSpPr>
      <xdr:spPr>
        <a:xfrm>
          <a:off x="1816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1" name="n_4aveValue【公営住宅】&#10;有形固定資産減価償却率">
          <a:extLst>
            <a:ext uri="{FF2B5EF4-FFF2-40B4-BE49-F238E27FC236}">
              <a16:creationId xmlns:a16="http://schemas.microsoft.com/office/drawing/2014/main" id="{3F669E5C-2451-4963-BFB5-8FB68C4D2933}"/>
            </a:ext>
          </a:extLst>
        </xdr:cNvPr>
        <xdr:cNvSpPr txBox="1"/>
      </xdr:nvSpPr>
      <xdr:spPr>
        <a:xfrm>
          <a:off x="927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143527</xdr:rowOff>
    </xdr:from>
    <xdr:ext cx="405111" cy="259045"/>
    <xdr:sp macro="" textlink="">
      <xdr:nvSpPr>
        <xdr:cNvPr id="322" name="n_1mainValue【公営住宅】&#10;有形固定資産減価償却率">
          <a:extLst>
            <a:ext uri="{FF2B5EF4-FFF2-40B4-BE49-F238E27FC236}">
              <a16:creationId xmlns:a16="http://schemas.microsoft.com/office/drawing/2014/main" id="{D49DF7D9-4BB7-48F8-8CDA-71582FE0C6C4}"/>
            </a:ext>
          </a:extLst>
        </xdr:cNvPr>
        <xdr:cNvSpPr txBox="1"/>
      </xdr:nvSpPr>
      <xdr:spPr>
        <a:xfrm>
          <a:off x="3582044"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78757</xdr:rowOff>
    </xdr:from>
    <xdr:ext cx="405111" cy="259045"/>
    <xdr:sp macro="" textlink="">
      <xdr:nvSpPr>
        <xdr:cNvPr id="323" name="n_2mainValue【公営住宅】&#10;有形固定資産減価償却率">
          <a:extLst>
            <a:ext uri="{FF2B5EF4-FFF2-40B4-BE49-F238E27FC236}">
              <a16:creationId xmlns:a16="http://schemas.microsoft.com/office/drawing/2014/main" id="{C489B22F-FF49-41E1-8109-2C18F3FA5601}"/>
            </a:ext>
          </a:extLst>
        </xdr:cNvPr>
        <xdr:cNvSpPr txBox="1"/>
      </xdr:nvSpPr>
      <xdr:spPr>
        <a:xfrm>
          <a:off x="2705744" y="1362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33038</xdr:rowOff>
    </xdr:from>
    <xdr:ext cx="405111" cy="259045"/>
    <xdr:sp macro="" textlink="">
      <xdr:nvSpPr>
        <xdr:cNvPr id="324" name="n_3mainValue【公営住宅】&#10;有形固定資産減価償却率">
          <a:extLst>
            <a:ext uri="{FF2B5EF4-FFF2-40B4-BE49-F238E27FC236}">
              <a16:creationId xmlns:a16="http://schemas.microsoft.com/office/drawing/2014/main" id="{63D788B9-A3D0-42E0-B0B8-E72C5587200D}"/>
            </a:ext>
          </a:extLst>
        </xdr:cNvPr>
        <xdr:cNvSpPr txBox="1"/>
      </xdr:nvSpPr>
      <xdr:spPr>
        <a:xfrm>
          <a:off x="1816744"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12082</xdr:rowOff>
    </xdr:from>
    <xdr:ext cx="405111" cy="259045"/>
    <xdr:sp macro="" textlink="">
      <xdr:nvSpPr>
        <xdr:cNvPr id="325" name="n_4mainValue【公営住宅】&#10;有形固定資産減価償却率">
          <a:extLst>
            <a:ext uri="{FF2B5EF4-FFF2-40B4-BE49-F238E27FC236}">
              <a16:creationId xmlns:a16="http://schemas.microsoft.com/office/drawing/2014/main" id="{DC20E4B2-D548-4623-8B1E-D0F776BDCF48}"/>
            </a:ext>
          </a:extLst>
        </xdr:cNvPr>
        <xdr:cNvSpPr txBox="1"/>
      </xdr:nvSpPr>
      <xdr:spPr>
        <a:xfrm>
          <a:off x="92774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EFBE992-36C4-4B37-B7FE-BCD2AA91260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ED84D825-4570-4E6E-B998-FA0E0B459D7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A952F790-D218-472B-A398-619BA37624A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E7481443-9E9F-412C-A150-55B0E95EA91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A3286D45-933D-4732-B0E3-1B6EB3BA080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7861EE68-AE00-4246-8852-AB6C522EEA6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21B268CD-D809-4D0C-8768-45FC280A777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8D4DA95C-06EC-4E12-BEF7-DB8D99E14C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61E2D50C-E604-4A20-9D06-B69B8787E88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81B6120-1BEB-4461-929B-3C6F947BD51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80198D1D-4442-481A-A69F-2A231339E24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9EA0AFF0-BC1D-44BF-B1FF-6258F855846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5B8E7893-0EA1-457B-A343-F109FE4B33C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D21B40ED-A661-4363-A0A6-1F8B252286E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E8B3D0B7-8763-4AEA-B493-D34A7ECDD3A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3F3BA9A9-6738-43AD-B783-1FABFF14307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A9C1F097-2B86-4F40-B0E9-8BADB8FF886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92287830-0CC9-4A37-955A-3BAE41DDBE6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3BA6EC5-F810-484E-860A-D8BD78ADAD3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3C19314C-5A1D-4FBD-A2F3-65FE92768C5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BB53C47-3582-4CBD-BA00-65E91E4C6C7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1E3584E9-A8F5-43F6-87EC-10C30932AC01}"/>
            </a:ext>
          </a:extLst>
        </xdr:cNvPr>
        <xdr:cNvCxnSpPr/>
      </xdr:nvCxnSpPr>
      <xdr:spPr>
        <a:xfrm flipV="1">
          <a:off x="10476865" y="1354058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C89895A4-BF3F-48DF-8674-46282801DFE6}"/>
            </a:ext>
          </a:extLst>
        </xdr:cNvPr>
        <xdr:cNvSpPr txBox="1"/>
      </xdr:nvSpPr>
      <xdr:spPr>
        <a:xfrm>
          <a:off x="10515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E758698A-FC2B-405A-9D9C-941D4E367D8E}"/>
            </a:ext>
          </a:extLst>
        </xdr:cNvPr>
        <xdr:cNvCxnSpPr/>
      </xdr:nvCxnSpPr>
      <xdr:spPr>
        <a:xfrm>
          <a:off x="10388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B56AFA3A-1754-4309-A46A-8DACF49D143F}"/>
            </a:ext>
          </a:extLst>
        </xdr:cNvPr>
        <xdr:cNvSpPr txBox="1"/>
      </xdr:nvSpPr>
      <xdr:spPr>
        <a:xfrm>
          <a:off x="1051560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0AD2E0B7-EEB7-4AF2-92C7-C9E39B1853FD}"/>
            </a:ext>
          </a:extLst>
        </xdr:cNvPr>
        <xdr:cNvCxnSpPr/>
      </xdr:nvCxnSpPr>
      <xdr:spPr>
        <a:xfrm>
          <a:off x="10388600" y="1354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2" name="【公営住宅】&#10;一人当たり面積平均値テキスト">
          <a:extLst>
            <a:ext uri="{FF2B5EF4-FFF2-40B4-BE49-F238E27FC236}">
              <a16:creationId xmlns:a16="http://schemas.microsoft.com/office/drawing/2014/main" id="{A0640DF5-6A23-49E5-B36E-E0F88F69DDAA}"/>
            </a:ext>
          </a:extLst>
        </xdr:cNvPr>
        <xdr:cNvSpPr txBox="1"/>
      </xdr:nvSpPr>
      <xdr:spPr>
        <a:xfrm>
          <a:off x="10515600" y="1430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5DF99697-F006-4AA0-961C-6F717956492E}"/>
            </a:ext>
          </a:extLst>
        </xdr:cNvPr>
        <xdr:cNvSpPr/>
      </xdr:nvSpPr>
      <xdr:spPr>
        <a:xfrm>
          <a:off x="104267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40D2F7E1-A6AA-4876-8943-1C4D49CABF1C}"/>
            </a:ext>
          </a:extLst>
        </xdr:cNvPr>
        <xdr:cNvSpPr/>
      </xdr:nvSpPr>
      <xdr:spPr>
        <a:xfrm>
          <a:off x="9588500" y="1448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6A334575-272B-4279-8459-47747B527E92}"/>
            </a:ext>
          </a:extLst>
        </xdr:cNvPr>
        <xdr:cNvSpPr/>
      </xdr:nvSpPr>
      <xdr:spPr>
        <a:xfrm>
          <a:off x="8699500" y="1447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0FE08DFF-FFE7-4B17-A7C0-484D1F3378D4}"/>
            </a:ext>
          </a:extLst>
        </xdr:cNvPr>
        <xdr:cNvSpPr/>
      </xdr:nvSpPr>
      <xdr:spPr>
        <a:xfrm>
          <a:off x="7810500" y="1448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DA13A180-92BD-4026-B4B1-5A7225056812}"/>
            </a:ext>
          </a:extLst>
        </xdr:cNvPr>
        <xdr:cNvSpPr/>
      </xdr:nvSpPr>
      <xdr:spPr>
        <a:xfrm>
          <a:off x="6921500" y="1450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D51D7B6-B305-4B2F-9B4E-4B57DF270A8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0BC6E70-34CA-492B-AA17-741A971D5C3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CD53AA5-4536-49FA-993A-FEB2C4DA21A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1F3EA98-F664-4475-BFAF-D4A44747979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59C65EC-05CF-4E69-8238-9494009363A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145492</xdr:rowOff>
    </xdr:from>
    <xdr:to>
      <xdr:col>55</xdr:col>
      <xdr:colOff>50800</xdr:colOff>
      <xdr:row>85</xdr:row>
      <xdr:rowOff>75642</xdr:rowOff>
    </xdr:to>
    <xdr:sp macro="" textlink="">
      <xdr:nvSpPr>
        <xdr:cNvPr id="363" name="楕円 362">
          <a:extLst>
            <a:ext uri="{FF2B5EF4-FFF2-40B4-BE49-F238E27FC236}">
              <a16:creationId xmlns:a16="http://schemas.microsoft.com/office/drawing/2014/main" id="{0B63D728-078E-45A1-B44D-139FDD5E6A13}"/>
            </a:ext>
          </a:extLst>
        </xdr:cNvPr>
        <xdr:cNvSpPr/>
      </xdr:nvSpPr>
      <xdr:spPr>
        <a:xfrm>
          <a:off x="10426700" y="1454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123919</xdr:rowOff>
    </xdr:from>
    <xdr:ext cx="469744" cy="259045"/>
    <xdr:sp macro="" textlink="">
      <xdr:nvSpPr>
        <xdr:cNvPr id="364" name="【公営住宅】&#10;一人当たり面積該当値テキスト">
          <a:extLst>
            <a:ext uri="{FF2B5EF4-FFF2-40B4-BE49-F238E27FC236}">
              <a16:creationId xmlns:a16="http://schemas.microsoft.com/office/drawing/2014/main" id="{29D720DE-605C-4566-8CF4-147F5028AB19}"/>
            </a:ext>
          </a:extLst>
        </xdr:cNvPr>
        <xdr:cNvSpPr txBox="1"/>
      </xdr:nvSpPr>
      <xdr:spPr>
        <a:xfrm>
          <a:off x="10515600" y="1452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144577</xdr:rowOff>
    </xdr:from>
    <xdr:to>
      <xdr:col>50</xdr:col>
      <xdr:colOff>165100</xdr:colOff>
      <xdr:row>85</xdr:row>
      <xdr:rowOff>74727</xdr:rowOff>
    </xdr:to>
    <xdr:sp macro="" textlink="">
      <xdr:nvSpPr>
        <xdr:cNvPr id="365" name="楕円 364">
          <a:extLst>
            <a:ext uri="{FF2B5EF4-FFF2-40B4-BE49-F238E27FC236}">
              <a16:creationId xmlns:a16="http://schemas.microsoft.com/office/drawing/2014/main" id="{B74C58B1-9D6E-4D92-8BD0-64819A1FFF78}"/>
            </a:ext>
          </a:extLst>
        </xdr:cNvPr>
        <xdr:cNvSpPr/>
      </xdr:nvSpPr>
      <xdr:spPr>
        <a:xfrm>
          <a:off x="9588500" y="1454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23927</xdr:rowOff>
    </xdr:from>
    <xdr:to>
      <xdr:col>55</xdr:col>
      <xdr:colOff>0</xdr:colOff>
      <xdr:row>85</xdr:row>
      <xdr:rowOff>24842</xdr:rowOff>
    </xdr:to>
    <xdr:cxnSp macro="">
      <xdr:nvCxnSpPr>
        <xdr:cNvPr id="366" name="直線コネクタ 365">
          <a:extLst>
            <a:ext uri="{FF2B5EF4-FFF2-40B4-BE49-F238E27FC236}">
              <a16:creationId xmlns:a16="http://schemas.microsoft.com/office/drawing/2014/main" id="{8EB32E38-A218-40DB-A3C5-A6BB83AB5490}"/>
            </a:ext>
          </a:extLst>
        </xdr:cNvPr>
        <xdr:cNvCxnSpPr/>
      </xdr:nvCxnSpPr>
      <xdr:spPr>
        <a:xfrm>
          <a:off x="9639300" y="14597177"/>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121717</xdr:rowOff>
    </xdr:from>
    <xdr:to>
      <xdr:col>46</xdr:col>
      <xdr:colOff>38100</xdr:colOff>
      <xdr:row>85</xdr:row>
      <xdr:rowOff>51867</xdr:rowOff>
    </xdr:to>
    <xdr:sp macro="" textlink="">
      <xdr:nvSpPr>
        <xdr:cNvPr id="367" name="楕円 366">
          <a:extLst>
            <a:ext uri="{FF2B5EF4-FFF2-40B4-BE49-F238E27FC236}">
              <a16:creationId xmlns:a16="http://schemas.microsoft.com/office/drawing/2014/main" id="{C9F51E59-EE2B-474C-B729-595C9FCAD79E}"/>
            </a:ext>
          </a:extLst>
        </xdr:cNvPr>
        <xdr:cNvSpPr/>
      </xdr:nvSpPr>
      <xdr:spPr>
        <a:xfrm>
          <a:off x="8699500" y="1452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1067</xdr:rowOff>
    </xdr:from>
    <xdr:to>
      <xdr:col>50</xdr:col>
      <xdr:colOff>114300</xdr:colOff>
      <xdr:row>85</xdr:row>
      <xdr:rowOff>23927</xdr:rowOff>
    </xdr:to>
    <xdr:cxnSp macro="">
      <xdr:nvCxnSpPr>
        <xdr:cNvPr id="368" name="直線コネクタ 367">
          <a:extLst>
            <a:ext uri="{FF2B5EF4-FFF2-40B4-BE49-F238E27FC236}">
              <a16:creationId xmlns:a16="http://schemas.microsoft.com/office/drawing/2014/main" id="{F6FB0202-53F0-4FD0-89A0-15C17E0ADF1A}"/>
            </a:ext>
          </a:extLst>
        </xdr:cNvPr>
        <xdr:cNvCxnSpPr/>
      </xdr:nvCxnSpPr>
      <xdr:spPr>
        <a:xfrm>
          <a:off x="8750300" y="1457431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123089</xdr:rowOff>
    </xdr:from>
    <xdr:to>
      <xdr:col>41</xdr:col>
      <xdr:colOff>101600</xdr:colOff>
      <xdr:row>85</xdr:row>
      <xdr:rowOff>53239</xdr:rowOff>
    </xdr:to>
    <xdr:sp macro="" textlink="">
      <xdr:nvSpPr>
        <xdr:cNvPr id="369" name="楕円 368">
          <a:extLst>
            <a:ext uri="{FF2B5EF4-FFF2-40B4-BE49-F238E27FC236}">
              <a16:creationId xmlns:a16="http://schemas.microsoft.com/office/drawing/2014/main" id="{42DFBA83-E508-4791-8CD2-4CC30D2AC0D0}"/>
            </a:ext>
          </a:extLst>
        </xdr:cNvPr>
        <xdr:cNvSpPr/>
      </xdr:nvSpPr>
      <xdr:spPr>
        <a:xfrm>
          <a:off x="7810500" y="1452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1067</xdr:rowOff>
    </xdr:from>
    <xdr:to>
      <xdr:col>45</xdr:col>
      <xdr:colOff>177800</xdr:colOff>
      <xdr:row>85</xdr:row>
      <xdr:rowOff>2439</xdr:rowOff>
    </xdr:to>
    <xdr:cxnSp macro="">
      <xdr:nvCxnSpPr>
        <xdr:cNvPr id="370" name="直線コネクタ 369">
          <a:extLst>
            <a:ext uri="{FF2B5EF4-FFF2-40B4-BE49-F238E27FC236}">
              <a16:creationId xmlns:a16="http://schemas.microsoft.com/office/drawing/2014/main" id="{BF6D2A84-1025-45D3-9AC9-3A4CA2050C68}"/>
            </a:ext>
          </a:extLst>
        </xdr:cNvPr>
        <xdr:cNvCxnSpPr/>
      </xdr:nvCxnSpPr>
      <xdr:spPr>
        <a:xfrm flipV="1">
          <a:off x="7861300" y="14574317"/>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125374</xdr:rowOff>
    </xdr:from>
    <xdr:to>
      <xdr:col>36</xdr:col>
      <xdr:colOff>165100</xdr:colOff>
      <xdr:row>85</xdr:row>
      <xdr:rowOff>55524</xdr:rowOff>
    </xdr:to>
    <xdr:sp macro="" textlink="">
      <xdr:nvSpPr>
        <xdr:cNvPr id="371" name="楕円 370">
          <a:extLst>
            <a:ext uri="{FF2B5EF4-FFF2-40B4-BE49-F238E27FC236}">
              <a16:creationId xmlns:a16="http://schemas.microsoft.com/office/drawing/2014/main" id="{B24B23D9-FC81-4197-8350-412A0ECF61D7}"/>
            </a:ext>
          </a:extLst>
        </xdr:cNvPr>
        <xdr:cNvSpPr/>
      </xdr:nvSpPr>
      <xdr:spPr>
        <a:xfrm>
          <a:off x="6921500" y="1452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2439</xdr:rowOff>
    </xdr:from>
    <xdr:to>
      <xdr:col>41</xdr:col>
      <xdr:colOff>50800</xdr:colOff>
      <xdr:row>85</xdr:row>
      <xdr:rowOff>4724</xdr:rowOff>
    </xdr:to>
    <xdr:cxnSp macro="">
      <xdr:nvCxnSpPr>
        <xdr:cNvPr id="372" name="直線コネクタ 371">
          <a:extLst>
            <a:ext uri="{FF2B5EF4-FFF2-40B4-BE49-F238E27FC236}">
              <a16:creationId xmlns:a16="http://schemas.microsoft.com/office/drawing/2014/main" id="{F82FB8AC-4119-4340-99C1-2C8F9A92F939}"/>
            </a:ext>
          </a:extLst>
        </xdr:cNvPr>
        <xdr:cNvCxnSpPr/>
      </xdr:nvCxnSpPr>
      <xdr:spPr>
        <a:xfrm flipV="1">
          <a:off x="6972300" y="14575689"/>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3" name="n_1aveValue【公営住宅】&#10;一人当たり面積">
          <a:extLst>
            <a:ext uri="{FF2B5EF4-FFF2-40B4-BE49-F238E27FC236}">
              <a16:creationId xmlns:a16="http://schemas.microsoft.com/office/drawing/2014/main" id="{DAFC12A8-75B6-4BC5-90F5-94DDC3BA6B5B}"/>
            </a:ext>
          </a:extLst>
        </xdr:cNvPr>
        <xdr:cNvSpPr txBox="1"/>
      </xdr:nvSpPr>
      <xdr:spPr>
        <a:xfrm>
          <a:off x="9391727" y="142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4" name="n_2aveValue【公営住宅】&#10;一人当たり面積">
          <a:extLst>
            <a:ext uri="{FF2B5EF4-FFF2-40B4-BE49-F238E27FC236}">
              <a16:creationId xmlns:a16="http://schemas.microsoft.com/office/drawing/2014/main" id="{6A859EE0-6E05-412B-AA22-4D8E82E7E288}"/>
            </a:ext>
          </a:extLst>
        </xdr:cNvPr>
        <xdr:cNvSpPr txBox="1"/>
      </xdr:nvSpPr>
      <xdr:spPr>
        <a:xfrm>
          <a:off x="8515427" y="1425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5" name="n_3aveValue【公営住宅】&#10;一人当たり面積">
          <a:extLst>
            <a:ext uri="{FF2B5EF4-FFF2-40B4-BE49-F238E27FC236}">
              <a16:creationId xmlns:a16="http://schemas.microsoft.com/office/drawing/2014/main" id="{48CA8F01-437D-4BFC-B9D7-726ADEC4ED04}"/>
            </a:ext>
          </a:extLst>
        </xdr:cNvPr>
        <xdr:cNvSpPr txBox="1"/>
      </xdr:nvSpPr>
      <xdr:spPr>
        <a:xfrm>
          <a:off x="7626427" y="1425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6" name="n_4aveValue【公営住宅】&#10;一人当たり面積">
          <a:extLst>
            <a:ext uri="{FF2B5EF4-FFF2-40B4-BE49-F238E27FC236}">
              <a16:creationId xmlns:a16="http://schemas.microsoft.com/office/drawing/2014/main" id="{B15A0749-7F3E-42ED-BC9F-CA453E20E341}"/>
            </a:ext>
          </a:extLst>
        </xdr:cNvPr>
        <xdr:cNvSpPr txBox="1"/>
      </xdr:nvSpPr>
      <xdr:spPr>
        <a:xfrm>
          <a:off x="6737427" y="142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65854</xdr:rowOff>
    </xdr:from>
    <xdr:ext cx="469744" cy="259045"/>
    <xdr:sp macro="" textlink="">
      <xdr:nvSpPr>
        <xdr:cNvPr id="377" name="n_1mainValue【公営住宅】&#10;一人当たり面積">
          <a:extLst>
            <a:ext uri="{FF2B5EF4-FFF2-40B4-BE49-F238E27FC236}">
              <a16:creationId xmlns:a16="http://schemas.microsoft.com/office/drawing/2014/main" id="{AE3E709D-BFBC-4746-AD2D-790723171857}"/>
            </a:ext>
          </a:extLst>
        </xdr:cNvPr>
        <xdr:cNvSpPr txBox="1"/>
      </xdr:nvSpPr>
      <xdr:spPr>
        <a:xfrm>
          <a:off x="9391727" y="1463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42994</xdr:rowOff>
    </xdr:from>
    <xdr:ext cx="469744" cy="259045"/>
    <xdr:sp macro="" textlink="">
      <xdr:nvSpPr>
        <xdr:cNvPr id="378" name="n_2mainValue【公営住宅】&#10;一人当たり面積">
          <a:extLst>
            <a:ext uri="{FF2B5EF4-FFF2-40B4-BE49-F238E27FC236}">
              <a16:creationId xmlns:a16="http://schemas.microsoft.com/office/drawing/2014/main" id="{DECE06E7-76E4-4DC8-AD97-D2C4DE7C99AA}"/>
            </a:ext>
          </a:extLst>
        </xdr:cNvPr>
        <xdr:cNvSpPr txBox="1"/>
      </xdr:nvSpPr>
      <xdr:spPr>
        <a:xfrm>
          <a:off x="8515427" y="1461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44366</xdr:rowOff>
    </xdr:from>
    <xdr:ext cx="469744" cy="259045"/>
    <xdr:sp macro="" textlink="">
      <xdr:nvSpPr>
        <xdr:cNvPr id="379" name="n_3mainValue【公営住宅】&#10;一人当たり面積">
          <a:extLst>
            <a:ext uri="{FF2B5EF4-FFF2-40B4-BE49-F238E27FC236}">
              <a16:creationId xmlns:a16="http://schemas.microsoft.com/office/drawing/2014/main" id="{9DE003F0-9D44-46D9-B651-F9AD2A00C56B}"/>
            </a:ext>
          </a:extLst>
        </xdr:cNvPr>
        <xdr:cNvSpPr txBox="1"/>
      </xdr:nvSpPr>
      <xdr:spPr>
        <a:xfrm>
          <a:off x="7626427" y="1461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46651</xdr:rowOff>
    </xdr:from>
    <xdr:ext cx="469744" cy="259045"/>
    <xdr:sp macro="" textlink="">
      <xdr:nvSpPr>
        <xdr:cNvPr id="380" name="n_4mainValue【公営住宅】&#10;一人当たり面積">
          <a:extLst>
            <a:ext uri="{FF2B5EF4-FFF2-40B4-BE49-F238E27FC236}">
              <a16:creationId xmlns:a16="http://schemas.microsoft.com/office/drawing/2014/main" id="{B9207F9E-7004-42F4-97A6-3B312D083EAC}"/>
            </a:ext>
          </a:extLst>
        </xdr:cNvPr>
        <xdr:cNvSpPr txBox="1"/>
      </xdr:nvSpPr>
      <xdr:spPr>
        <a:xfrm>
          <a:off x="6737427" y="1461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98D771A-B2E4-4584-A130-7C0BAD73209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C94ACDE-9466-40AA-9B8E-6F17F75EA1E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B9826914-35DD-4F53-AC31-E98A280B8A2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3B6B1FB3-0020-439B-A592-8C21462DFA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5B1E185-B673-4051-AB98-39BEE0AA53D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B1E9E88-62B3-4F83-9720-95985ED9152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65652A6-77F3-494C-A70F-14AFF3A81A0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741E954-470E-4029-AF5B-ADD760BDE9F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52902D95-B3B7-4C4B-AA5B-4D799B281AE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B2473496-6EA4-40C8-A63E-3502879205E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1C7459FB-A1D9-4B3E-B1D9-27987A84423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B2C627DB-0010-48E5-AED4-F4EE24F49C8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D00D3C01-B553-494A-A30A-A29DEA8877C1}"/>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143CAEE-9C46-4EEE-806F-592BB953FCA9}"/>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2605DFAE-9D73-418D-AAD5-5971556DE7D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A0707FD3-7EA9-452D-852E-E2DAF15AC0E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253AA69-791E-4F11-BF2D-128070ED8F9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861889AF-BD1F-4A74-B429-98C4507363C5}"/>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E86C11AB-A1DA-4C90-B8F6-29BFB5D3947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C34D3278-F653-41BF-A3F3-E566F39ABAD3}"/>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15369D2F-EF78-4920-8182-C921E12A515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A3A46E7A-8CF9-4659-AB31-D06FD45F6AD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215A129E-3F51-48E7-9476-DFF01717833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DDC7C8AF-35B1-47EF-816A-509670CFB70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9A8E3A5D-6816-428B-A74F-7174843E9D14}"/>
            </a:ext>
          </a:extLst>
        </xdr:cNvPr>
        <xdr:cNvCxnSpPr/>
      </xdr:nvCxnSpPr>
      <xdr:spPr>
        <a:xfrm flipV="1">
          <a:off x="4634865" y="173050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B7138274-9D55-4B7E-818A-40090F26AA13}"/>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F985FA8E-2739-4105-93A2-2E5DF39B2BC1}"/>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7926D0ED-C5A5-418E-A29A-87B83424A6C8}"/>
            </a:ext>
          </a:extLst>
        </xdr:cNvPr>
        <xdr:cNvSpPr txBox="1"/>
      </xdr:nvSpPr>
      <xdr:spPr>
        <a:xfrm>
          <a:off x="4673600" y="1708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9" name="直線コネクタ 408">
          <a:extLst>
            <a:ext uri="{FF2B5EF4-FFF2-40B4-BE49-F238E27FC236}">
              <a16:creationId xmlns:a16="http://schemas.microsoft.com/office/drawing/2014/main" id="{1C85CB91-6947-4F1C-BE27-D39844E8DD50}"/>
            </a:ext>
          </a:extLst>
        </xdr:cNvPr>
        <xdr:cNvCxnSpPr/>
      </xdr:nvCxnSpPr>
      <xdr:spPr>
        <a:xfrm>
          <a:off x="4546600" y="1730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6BB831E7-8568-42CF-892C-22A2B6B1B424}"/>
            </a:ext>
          </a:extLst>
        </xdr:cNvPr>
        <xdr:cNvSpPr txBox="1"/>
      </xdr:nvSpPr>
      <xdr:spPr>
        <a:xfrm>
          <a:off x="4673600" y="18162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11" name="フローチャート: 判断 410">
          <a:extLst>
            <a:ext uri="{FF2B5EF4-FFF2-40B4-BE49-F238E27FC236}">
              <a16:creationId xmlns:a16="http://schemas.microsoft.com/office/drawing/2014/main" id="{C14AD2A7-367A-45F7-AF04-3EDC02EE1686}"/>
            </a:ext>
          </a:extLst>
        </xdr:cNvPr>
        <xdr:cNvSpPr/>
      </xdr:nvSpPr>
      <xdr:spPr>
        <a:xfrm>
          <a:off x="45847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2" name="フローチャート: 判断 411">
          <a:extLst>
            <a:ext uri="{FF2B5EF4-FFF2-40B4-BE49-F238E27FC236}">
              <a16:creationId xmlns:a16="http://schemas.microsoft.com/office/drawing/2014/main" id="{DE61B875-4AE0-4C78-AC7D-29FBD585710C}"/>
            </a:ext>
          </a:extLst>
        </xdr:cNvPr>
        <xdr:cNvSpPr/>
      </xdr:nvSpPr>
      <xdr:spPr>
        <a:xfrm>
          <a:off x="3746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3" name="フローチャート: 判断 412">
          <a:extLst>
            <a:ext uri="{FF2B5EF4-FFF2-40B4-BE49-F238E27FC236}">
              <a16:creationId xmlns:a16="http://schemas.microsoft.com/office/drawing/2014/main" id="{AF67924C-EBED-49E6-AA91-043F9B4D9123}"/>
            </a:ext>
          </a:extLst>
        </xdr:cNvPr>
        <xdr:cNvSpPr/>
      </xdr:nvSpPr>
      <xdr:spPr>
        <a:xfrm>
          <a:off x="2857500" y="1786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4" name="フローチャート: 判断 413">
          <a:extLst>
            <a:ext uri="{FF2B5EF4-FFF2-40B4-BE49-F238E27FC236}">
              <a16:creationId xmlns:a16="http://schemas.microsoft.com/office/drawing/2014/main" id="{55051B67-F811-4048-A56C-B2290FBE56B5}"/>
            </a:ext>
          </a:extLst>
        </xdr:cNvPr>
        <xdr:cNvSpPr/>
      </xdr:nvSpPr>
      <xdr:spPr>
        <a:xfrm>
          <a:off x="19685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153036</xdr:rowOff>
    </xdr:from>
    <xdr:to>
      <xdr:col>6</xdr:col>
      <xdr:colOff>38100</xdr:colOff>
      <xdr:row>104</xdr:row>
      <xdr:rowOff>83186</xdr:rowOff>
    </xdr:to>
    <xdr:sp macro="" textlink="">
      <xdr:nvSpPr>
        <xdr:cNvPr id="415" name="フローチャート: 判断 414">
          <a:extLst>
            <a:ext uri="{FF2B5EF4-FFF2-40B4-BE49-F238E27FC236}">
              <a16:creationId xmlns:a16="http://schemas.microsoft.com/office/drawing/2014/main" id="{8691E123-F7FB-404B-932D-95AF52A43E21}"/>
            </a:ext>
          </a:extLst>
        </xdr:cNvPr>
        <xdr:cNvSpPr/>
      </xdr:nvSpPr>
      <xdr:spPr>
        <a:xfrm>
          <a:off x="1079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3271192-2F5E-4E7D-9515-497DAE32B5B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E10C2A4-5859-45A2-8570-7982260FE7E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238B681-CD71-4CF0-81F3-9B3933E64AC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148E7C5B-F8E8-4E98-B58A-41C3F7A6E56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40A9A472-DE64-4F3E-B6FB-7A057AF221B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25400</xdr:rowOff>
    </xdr:from>
    <xdr:to>
      <xdr:col>24</xdr:col>
      <xdr:colOff>114300</xdr:colOff>
      <xdr:row>103</xdr:row>
      <xdr:rowOff>127000</xdr:rowOff>
    </xdr:to>
    <xdr:sp macro="" textlink="">
      <xdr:nvSpPr>
        <xdr:cNvPr id="421" name="楕円 420">
          <a:extLst>
            <a:ext uri="{FF2B5EF4-FFF2-40B4-BE49-F238E27FC236}">
              <a16:creationId xmlns:a16="http://schemas.microsoft.com/office/drawing/2014/main" id="{C9C9F2D8-41BA-4C79-A40C-EB7E8733C170}"/>
            </a:ext>
          </a:extLst>
        </xdr:cNvPr>
        <xdr:cNvSpPr/>
      </xdr:nvSpPr>
      <xdr:spPr>
        <a:xfrm>
          <a:off x="45847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48277</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481AAA7A-8714-4E02-BECE-060130043CE3}"/>
            </a:ext>
          </a:extLst>
        </xdr:cNvPr>
        <xdr:cNvSpPr txBox="1"/>
      </xdr:nvSpPr>
      <xdr:spPr>
        <a:xfrm>
          <a:off x="4673600"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38736</xdr:rowOff>
    </xdr:from>
    <xdr:to>
      <xdr:col>20</xdr:col>
      <xdr:colOff>38100</xdr:colOff>
      <xdr:row>102</xdr:row>
      <xdr:rowOff>140336</xdr:rowOff>
    </xdr:to>
    <xdr:sp macro="" textlink="">
      <xdr:nvSpPr>
        <xdr:cNvPr id="423" name="楕円 422">
          <a:extLst>
            <a:ext uri="{FF2B5EF4-FFF2-40B4-BE49-F238E27FC236}">
              <a16:creationId xmlns:a16="http://schemas.microsoft.com/office/drawing/2014/main" id="{8D086581-1C08-4BF8-BDAF-F29DDF6A53FC}"/>
            </a:ext>
          </a:extLst>
        </xdr:cNvPr>
        <xdr:cNvSpPr/>
      </xdr:nvSpPr>
      <xdr:spPr>
        <a:xfrm>
          <a:off x="3746500" y="1752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89536</xdr:rowOff>
    </xdr:from>
    <xdr:to>
      <xdr:col>24</xdr:col>
      <xdr:colOff>63500</xdr:colOff>
      <xdr:row>103</xdr:row>
      <xdr:rowOff>76200</xdr:rowOff>
    </xdr:to>
    <xdr:cxnSp macro="">
      <xdr:nvCxnSpPr>
        <xdr:cNvPr id="424" name="直線コネクタ 423">
          <a:extLst>
            <a:ext uri="{FF2B5EF4-FFF2-40B4-BE49-F238E27FC236}">
              <a16:creationId xmlns:a16="http://schemas.microsoft.com/office/drawing/2014/main" id="{7257B52A-C053-42A3-BE17-1F66FFD3D3D4}"/>
            </a:ext>
          </a:extLst>
        </xdr:cNvPr>
        <xdr:cNvCxnSpPr/>
      </xdr:nvCxnSpPr>
      <xdr:spPr>
        <a:xfrm>
          <a:off x="3797300" y="17577436"/>
          <a:ext cx="838200" cy="15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27305</xdr:rowOff>
    </xdr:from>
    <xdr:to>
      <xdr:col>15</xdr:col>
      <xdr:colOff>101600</xdr:colOff>
      <xdr:row>107</xdr:row>
      <xdr:rowOff>128905</xdr:rowOff>
    </xdr:to>
    <xdr:sp macro="" textlink="">
      <xdr:nvSpPr>
        <xdr:cNvPr id="425" name="楕円 424">
          <a:extLst>
            <a:ext uri="{FF2B5EF4-FFF2-40B4-BE49-F238E27FC236}">
              <a16:creationId xmlns:a16="http://schemas.microsoft.com/office/drawing/2014/main" id="{C0CA516A-4E35-4142-8C6B-866A264D8FB3}"/>
            </a:ext>
          </a:extLst>
        </xdr:cNvPr>
        <xdr:cNvSpPr/>
      </xdr:nvSpPr>
      <xdr:spPr>
        <a:xfrm>
          <a:off x="2857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89536</xdr:rowOff>
    </xdr:from>
    <xdr:to>
      <xdr:col>19</xdr:col>
      <xdr:colOff>177800</xdr:colOff>
      <xdr:row>107</xdr:row>
      <xdr:rowOff>78105</xdr:rowOff>
    </xdr:to>
    <xdr:cxnSp macro="">
      <xdr:nvCxnSpPr>
        <xdr:cNvPr id="426" name="直線コネクタ 425">
          <a:extLst>
            <a:ext uri="{FF2B5EF4-FFF2-40B4-BE49-F238E27FC236}">
              <a16:creationId xmlns:a16="http://schemas.microsoft.com/office/drawing/2014/main" id="{11D7D193-C492-476D-ADCF-FD15CE97B0F3}"/>
            </a:ext>
          </a:extLst>
        </xdr:cNvPr>
        <xdr:cNvCxnSpPr/>
      </xdr:nvCxnSpPr>
      <xdr:spPr>
        <a:xfrm flipV="1">
          <a:off x="2908300" y="17577436"/>
          <a:ext cx="889000" cy="84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71120</xdr:rowOff>
    </xdr:from>
    <xdr:to>
      <xdr:col>10</xdr:col>
      <xdr:colOff>165100</xdr:colOff>
      <xdr:row>107</xdr:row>
      <xdr:rowOff>1270</xdr:rowOff>
    </xdr:to>
    <xdr:sp macro="" textlink="">
      <xdr:nvSpPr>
        <xdr:cNvPr id="427" name="楕円 426">
          <a:extLst>
            <a:ext uri="{FF2B5EF4-FFF2-40B4-BE49-F238E27FC236}">
              <a16:creationId xmlns:a16="http://schemas.microsoft.com/office/drawing/2014/main" id="{1B79BC54-2DED-4DC7-A696-B8B6E39CBD7C}"/>
            </a:ext>
          </a:extLst>
        </xdr:cNvPr>
        <xdr:cNvSpPr/>
      </xdr:nvSpPr>
      <xdr:spPr>
        <a:xfrm>
          <a:off x="1968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121920</xdr:rowOff>
    </xdr:from>
    <xdr:to>
      <xdr:col>15</xdr:col>
      <xdr:colOff>50800</xdr:colOff>
      <xdr:row>107</xdr:row>
      <xdr:rowOff>78105</xdr:rowOff>
    </xdr:to>
    <xdr:cxnSp macro="">
      <xdr:nvCxnSpPr>
        <xdr:cNvPr id="428" name="直線コネクタ 427">
          <a:extLst>
            <a:ext uri="{FF2B5EF4-FFF2-40B4-BE49-F238E27FC236}">
              <a16:creationId xmlns:a16="http://schemas.microsoft.com/office/drawing/2014/main" id="{7552951C-FAC3-4263-916C-39EC452B907E}"/>
            </a:ext>
          </a:extLst>
        </xdr:cNvPr>
        <xdr:cNvCxnSpPr/>
      </xdr:nvCxnSpPr>
      <xdr:spPr>
        <a:xfrm>
          <a:off x="2019300" y="18295620"/>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114936</xdr:rowOff>
    </xdr:from>
    <xdr:to>
      <xdr:col>6</xdr:col>
      <xdr:colOff>38100</xdr:colOff>
      <xdr:row>106</xdr:row>
      <xdr:rowOff>45086</xdr:rowOff>
    </xdr:to>
    <xdr:sp macro="" textlink="">
      <xdr:nvSpPr>
        <xdr:cNvPr id="429" name="楕円 428">
          <a:extLst>
            <a:ext uri="{FF2B5EF4-FFF2-40B4-BE49-F238E27FC236}">
              <a16:creationId xmlns:a16="http://schemas.microsoft.com/office/drawing/2014/main" id="{A90193DA-CD64-4A67-B74C-5230D91B7ED7}"/>
            </a:ext>
          </a:extLst>
        </xdr:cNvPr>
        <xdr:cNvSpPr/>
      </xdr:nvSpPr>
      <xdr:spPr>
        <a:xfrm>
          <a:off x="1079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165736</xdr:rowOff>
    </xdr:from>
    <xdr:to>
      <xdr:col>10</xdr:col>
      <xdr:colOff>114300</xdr:colOff>
      <xdr:row>106</xdr:row>
      <xdr:rowOff>121920</xdr:rowOff>
    </xdr:to>
    <xdr:cxnSp macro="">
      <xdr:nvCxnSpPr>
        <xdr:cNvPr id="430" name="直線コネクタ 429">
          <a:extLst>
            <a:ext uri="{FF2B5EF4-FFF2-40B4-BE49-F238E27FC236}">
              <a16:creationId xmlns:a16="http://schemas.microsoft.com/office/drawing/2014/main" id="{C22CAC12-33C3-4223-88EE-EE9C1700E5BC}"/>
            </a:ext>
          </a:extLst>
        </xdr:cNvPr>
        <xdr:cNvCxnSpPr/>
      </xdr:nvCxnSpPr>
      <xdr:spPr>
        <a:xfrm>
          <a:off x="1130300" y="18167986"/>
          <a:ext cx="889000" cy="12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144797</xdr:rowOff>
    </xdr:from>
    <xdr:ext cx="405111" cy="259045"/>
    <xdr:sp macro="" textlink="">
      <xdr:nvSpPr>
        <xdr:cNvPr id="431" name="n_1aveValue【港湾・漁港】&#10;有形固定資産減価償却率">
          <a:extLst>
            <a:ext uri="{FF2B5EF4-FFF2-40B4-BE49-F238E27FC236}">
              <a16:creationId xmlns:a16="http://schemas.microsoft.com/office/drawing/2014/main" id="{15FB7B87-A4E7-4D16-AA56-84763D743F16}"/>
            </a:ext>
          </a:extLst>
        </xdr:cNvPr>
        <xdr:cNvSpPr txBox="1"/>
      </xdr:nvSpPr>
      <xdr:spPr>
        <a:xfrm>
          <a:off x="35820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149241</xdr:rowOff>
    </xdr:from>
    <xdr:ext cx="405111" cy="259045"/>
    <xdr:sp macro="" textlink="">
      <xdr:nvSpPr>
        <xdr:cNvPr id="432" name="n_2aveValue【港湾・漁港】&#10;有形固定資産減価償却率">
          <a:extLst>
            <a:ext uri="{FF2B5EF4-FFF2-40B4-BE49-F238E27FC236}">
              <a16:creationId xmlns:a16="http://schemas.microsoft.com/office/drawing/2014/main" id="{EE095936-E40E-4A8F-A00A-C7904EF8B36E}"/>
            </a:ext>
          </a:extLst>
        </xdr:cNvPr>
        <xdr:cNvSpPr txBox="1"/>
      </xdr:nvSpPr>
      <xdr:spPr>
        <a:xfrm>
          <a:off x="2705744" y="1763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128288</xdr:rowOff>
    </xdr:from>
    <xdr:ext cx="405111" cy="259045"/>
    <xdr:sp macro="" textlink="">
      <xdr:nvSpPr>
        <xdr:cNvPr id="433" name="n_3aveValue【港湾・漁港】&#10;有形固定資産減価償却率">
          <a:extLst>
            <a:ext uri="{FF2B5EF4-FFF2-40B4-BE49-F238E27FC236}">
              <a16:creationId xmlns:a16="http://schemas.microsoft.com/office/drawing/2014/main" id="{4A9365E6-3FA1-466A-ABA9-DF6C14D6E9DF}"/>
            </a:ext>
          </a:extLst>
        </xdr:cNvPr>
        <xdr:cNvSpPr txBox="1"/>
      </xdr:nvSpPr>
      <xdr:spPr>
        <a:xfrm>
          <a:off x="1816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99713</xdr:rowOff>
    </xdr:from>
    <xdr:ext cx="405111" cy="259045"/>
    <xdr:sp macro="" textlink="">
      <xdr:nvSpPr>
        <xdr:cNvPr id="434" name="n_4aveValue【港湾・漁港】&#10;有形固定資産減価償却率">
          <a:extLst>
            <a:ext uri="{FF2B5EF4-FFF2-40B4-BE49-F238E27FC236}">
              <a16:creationId xmlns:a16="http://schemas.microsoft.com/office/drawing/2014/main" id="{5AA4CB64-560D-4B4C-B636-823E0A6D39B4}"/>
            </a:ext>
          </a:extLst>
        </xdr:cNvPr>
        <xdr:cNvSpPr txBox="1"/>
      </xdr:nvSpPr>
      <xdr:spPr>
        <a:xfrm>
          <a:off x="927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156863</xdr:rowOff>
    </xdr:from>
    <xdr:ext cx="405111" cy="259045"/>
    <xdr:sp macro="" textlink="">
      <xdr:nvSpPr>
        <xdr:cNvPr id="435" name="n_1mainValue【港湾・漁港】&#10;有形固定資産減価償却率">
          <a:extLst>
            <a:ext uri="{FF2B5EF4-FFF2-40B4-BE49-F238E27FC236}">
              <a16:creationId xmlns:a16="http://schemas.microsoft.com/office/drawing/2014/main" id="{C8C2A904-8F65-4F64-A949-034DE4BF00AD}"/>
            </a:ext>
          </a:extLst>
        </xdr:cNvPr>
        <xdr:cNvSpPr txBox="1"/>
      </xdr:nvSpPr>
      <xdr:spPr>
        <a:xfrm>
          <a:off x="3582044" y="1730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120032</xdr:rowOff>
    </xdr:from>
    <xdr:ext cx="405111" cy="259045"/>
    <xdr:sp macro="" textlink="">
      <xdr:nvSpPr>
        <xdr:cNvPr id="436" name="n_2mainValue【港湾・漁港】&#10;有形固定資産減価償却率">
          <a:extLst>
            <a:ext uri="{FF2B5EF4-FFF2-40B4-BE49-F238E27FC236}">
              <a16:creationId xmlns:a16="http://schemas.microsoft.com/office/drawing/2014/main" id="{ECE1ADDE-11EF-4355-A285-A240CDBDBAFA}"/>
            </a:ext>
          </a:extLst>
        </xdr:cNvPr>
        <xdr:cNvSpPr txBox="1"/>
      </xdr:nvSpPr>
      <xdr:spPr>
        <a:xfrm>
          <a:off x="2705744"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163847</xdr:rowOff>
    </xdr:from>
    <xdr:ext cx="405111" cy="259045"/>
    <xdr:sp macro="" textlink="">
      <xdr:nvSpPr>
        <xdr:cNvPr id="437" name="n_3mainValue【港湾・漁港】&#10;有形固定資産減価償却率">
          <a:extLst>
            <a:ext uri="{FF2B5EF4-FFF2-40B4-BE49-F238E27FC236}">
              <a16:creationId xmlns:a16="http://schemas.microsoft.com/office/drawing/2014/main" id="{3706E21D-ECAE-4A36-AA7B-EA488E18D25E}"/>
            </a:ext>
          </a:extLst>
        </xdr:cNvPr>
        <xdr:cNvSpPr txBox="1"/>
      </xdr:nvSpPr>
      <xdr:spPr>
        <a:xfrm>
          <a:off x="1816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36213</xdr:rowOff>
    </xdr:from>
    <xdr:ext cx="405111" cy="259045"/>
    <xdr:sp macro="" textlink="">
      <xdr:nvSpPr>
        <xdr:cNvPr id="438" name="n_4mainValue【港湾・漁港】&#10;有形固定資産減価償却率">
          <a:extLst>
            <a:ext uri="{FF2B5EF4-FFF2-40B4-BE49-F238E27FC236}">
              <a16:creationId xmlns:a16="http://schemas.microsoft.com/office/drawing/2014/main" id="{006C5234-3668-408F-9B55-96F35938374F}"/>
            </a:ext>
          </a:extLst>
        </xdr:cNvPr>
        <xdr:cNvSpPr txBox="1"/>
      </xdr:nvSpPr>
      <xdr:spPr>
        <a:xfrm>
          <a:off x="9277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D21140CA-625D-478F-B473-E553D1E323E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E262A861-3CFE-45B3-B720-7DA72463BFB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F8D23E5B-197D-4AAB-87E6-8E049CAA82D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A6337045-FC85-4892-8F2D-F69FDE9A9C0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886A9414-15A9-4300-9A09-A0C97AB4DF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F775447B-796D-400F-865B-A8A8F4A2644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9B6C80E0-93E6-411C-AEDD-C6D8B3D8AE2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4AE824DA-0287-41E3-B166-45840A5D917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6454CB00-FC8C-4DB8-AB10-91569A8158C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4ACEBDA4-F6D5-4548-A272-FF5E0726241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D3D73693-1E15-424E-B4C6-0619D4FC23EE}"/>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3B98CDB0-1BC4-4E65-ABAA-FAD3A693E187}"/>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C91F0FA3-AAAD-4004-952C-65015914220E}"/>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324EAB8C-6106-4EF6-A91C-7514D0AC1EC5}"/>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98229AF9-A9F0-40F8-9B4B-9A76483E45A6}"/>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A463E98C-600E-4BAF-9748-0F6E27A34A71}"/>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BFF3F278-E1E8-49F9-A889-97B55F4E2433}"/>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5BD9F999-6BA2-4BE9-88D3-E22118393F45}"/>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F00BF08-DE01-49ED-AFB3-36BCF716E21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86F12F29-E57F-47AE-93E9-AA27966944A8}"/>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CAE170B3-B79F-489B-BF02-A60AC5B734D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60" name="直線コネクタ 459">
          <a:extLst>
            <a:ext uri="{FF2B5EF4-FFF2-40B4-BE49-F238E27FC236}">
              <a16:creationId xmlns:a16="http://schemas.microsoft.com/office/drawing/2014/main" id="{881CADF9-36B1-4847-99F1-7BAD8E047454}"/>
            </a:ext>
          </a:extLst>
        </xdr:cNvPr>
        <xdr:cNvCxnSpPr/>
      </xdr:nvCxnSpPr>
      <xdr:spPr>
        <a:xfrm flipV="1">
          <a:off x="10476865" y="17226769"/>
          <a:ext cx="0" cy="136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261888F6-FB71-4C1C-8A4E-9EDC129228D3}"/>
            </a:ext>
          </a:extLst>
        </xdr:cNvPr>
        <xdr:cNvSpPr txBox="1"/>
      </xdr:nvSpPr>
      <xdr:spPr>
        <a:xfrm>
          <a:off x="10515600" y="1859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2" name="直線コネクタ 461">
          <a:extLst>
            <a:ext uri="{FF2B5EF4-FFF2-40B4-BE49-F238E27FC236}">
              <a16:creationId xmlns:a16="http://schemas.microsoft.com/office/drawing/2014/main" id="{19F5A030-3C74-4E15-ADAC-90FBF50BE29F}"/>
            </a:ext>
          </a:extLst>
        </xdr:cNvPr>
        <xdr:cNvCxnSpPr/>
      </xdr:nvCxnSpPr>
      <xdr:spPr>
        <a:xfrm>
          <a:off x="10388600" y="18592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F7EE84A4-B08C-407F-8299-4E665DF7BC68}"/>
            </a:ext>
          </a:extLst>
        </xdr:cNvPr>
        <xdr:cNvSpPr txBox="1"/>
      </xdr:nvSpPr>
      <xdr:spPr>
        <a:xfrm>
          <a:off x="10515600" y="17001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4" name="直線コネクタ 463">
          <a:extLst>
            <a:ext uri="{FF2B5EF4-FFF2-40B4-BE49-F238E27FC236}">
              <a16:creationId xmlns:a16="http://schemas.microsoft.com/office/drawing/2014/main" id="{B6A4683A-8A21-428B-B5EC-063F935AD8BE}"/>
            </a:ext>
          </a:extLst>
        </xdr:cNvPr>
        <xdr:cNvCxnSpPr/>
      </xdr:nvCxnSpPr>
      <xdr:spPr>
        <a:xfrm>
          <a:off x="10388600" y="17226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167057</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3DF4846E-52EF-442F-A57C-B7F17EEDB872}"/>
            </a:ext>
          </a:extLst>
        </xdr:cNvPr>
        <xdr:cNvSpPr txBox="1"/>
      </xdr:nvSpPr>
      <xdr:spPr>
        <a:xfrm>
          <a:off x="10515600" y="18169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6" name="フローチャート: 判断 465">
          <a:extLst>
            <a:ext uri="{FF2B5EF4-FFF2-40B4-BE49-F238E27FC236}">
              <a16:creationId xmlns:a16="http://schemas.microsoft.com/office/drawing/2014/main" id="{EA6FE420-3201-4684-BA6D-0EAB5DEE404F}"/>
            </a:ext>
          </a:extLst>
        </xdr:cNvPr>
        <xdr:cNvSpPr/>
      </xdr:nvSpPr>
      <xdr:spPr>
        <a:xfrm>
          <a:off x="10426700" y="1831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7" name="フローチャート: 判断 466">
          <a:extLst>
            <a:ext uri="{FF2B5EF4-FFF2-40B4-BE49-F238E27FC236}">
              <a16:creationId xmlns:a16="http://schemas.microsoft.com/office/drawing/2014/main" id="{9B510D2E-FAC1-4A93-B056-2E0A9F059C9E}"/>
            </a:ext>
          </a:extLst>
        </xdr:cNvPr>
        <xdr:cNvSpPr/>
      </xdr:nvSpPr>
      <xdr:spPr>
        <a:xfrm>
          <a:off x="9588500" y="1843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8" name="フローチャート: 判断 467">
          <a:extLst>
            <a:ext uri="{FF2B5EF4-FFF2-40B4-BE49-F238E27FC236}">
              <a16:creationId xmlns:a16="http://schemas.microsoft.com/office/drawing/2014/main" id="{0E60860F-A424-47BA-A14D-EBD48037B7EB}"/>
            </a:ext>
          </a:extLst>
        </xdr:cNvPr>
        <xdr:cNvSpPr/>
      </xdr:nvSpPr>
      <xdr:spPr>
        <a:xfrm>
          <a:off x="8699500" y="1843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9" name="フローチャート: 判断 468">
          <a:extLst>
            <a:ext uri="{FF2B5EF4-FFF2-40B4-BE49-F238E27FC236}">
              <a16:creationId xmlns:a16="http://schemas.microsoft.com/office/drawing/2014/main" id="{1A381267-2044-4B6B-84AA-53EECFC75E15}"/>
            </a:ext>
          </a:extLst>
        </xdr:cNvPr>
        <xdr:cNvSpPr/>
      </xdr:nvSpPr>
      <xdr:spPr>
        <a:xfrm>
          <a:off x="7810500" y="184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99279</xdr:rowOff>
    </xdr:from>
    <xdr:to>
      <xdr:col>36</xdr:col>
      <xdr:colOff>165100</xdr:colOff>
      <xdr:row>108</xdr:row>
      <xdr:rowOff>29429</xdr:rowOff>
    </xdr:to>
    <xdr:sp macro="" textlink="">
      <xdr:nvSpPr>
        <xdr:cNvPr id="470" name="フローチャート: 判断 469">
          <a:extLst>
            <a:ext uri="{FF2B5EF4-FFF2-40B4-BE49-F238E27FC236}">
              <a16:creationId xmlns:a16="http://schemas.microsoft.com/office/drawing/2014/main" id="{6B4F9637-98E7-4CD3-A276-227F39B93E63}"/>
            </a:ext>
          </a:extLst>
        </xdr:cNvPr>
        <xdr:cNvSpPr/>
      </xdr:nvSpPr>
      <xdr:spPr>
        <a:xfrm>
          <a:off x="6921500" y="18444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F5AEEAA-8AC3-422D-90DE-6C4361DA040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7803A43-CF6A-4010-BD49-F37707CAECB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1BCF011-5DAA-4828-AE1D-0B4469B03AE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35B4FF5-A56D-471F-B444-060D388B42F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663DE6D-CF4C-40C9-9FF3-4D9F20DC07D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25023</xdr:rowOff>
    </xdr:from>
    <xdr:to>
      <xdr:col>55</xdr:col>
      <xdr:colOff>50800</xdr:colOff>
      <xdr:row>108</xdr:row>
      <xdr:rowOff>126623</xdr:rowOff>
    </xdr:to>
    <xdr:sp macro="" textlink="">
      <xdr:nvSpPr>
        <xdr:cNvPr id="476" name="楕円 475">
          <a:extLst>
            <a:ext uri="{FF2B5EF4-FFF2-40B4-BE49-F238E27FC236}">
              <a16:creationId xmlns:a16="http://schemas.microsoft.com/office/drawing/2014/main" id="{5D394185-4449-48D7-814C-B6DDC50B42F6}"/>
            </a:ext>
          </a:extLst>
        </xdr:cNvPr>
        <xdr:cNvSpPr/>
      </xdr:nvSpPr>
      <xdr:spPr>
        <a:xfrm>
          <a:off x="10426700" y="1854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111400</xdr:rowOff>
    </xdr:from>
    <xdr:ext cx="378565" cy="259045"/>
    <xdr:sp macro="" textlink="">
      <xdr:nvSpPr>
        <xdr:cNvPr id="477" name="【港湾・漁港】&#10;一人当たり有形固定資産（償却資産）額該当値テキスト">
          <a:extLst>
            <a:ext uri="{FF2B5EF4-FFF2-40B4-BE49-F238E27FC236}">
              <a16:creationId xmlns:a16="http://schemas.microsoft.com/office/drawing/2014/main" id="{56F349CB-1531-43ED-85D6-7DEFD9A41E2B}"/>
            </a:ext>
          </a:extLst>
        </xdr:cNvPr>
        <xdr:cNvSpPr txBox="1"/>
      </xdr:nvSpPr>
      <xdr:spPr>
        <a:xfrm>
          <a:off x="10515600" y="18456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25025</xdr:rowOff>
    </xdr:from>
    <xdr:to>
      <xdr:col>50</xdr:col>
      <xdr:colOff>165100</xdr:colOff>
      <xdr:row>108</xdr:row>
      <xdr:rowOff>126625</xdr:rowOff>
    </xdr:to>
    <xdr:sp macro="" textlink="">
      <xdr:nvSpPr>
        <xdr:cNvPr id="478" name="楕円 477">
          <a:extLst>
            <a:ext uri="{FF2B5EF4-FFF2-40B4-BE49-F238E27FC236}">
              <a16:creationId xmlns:a16="http://schemas.microsoft.com/office/drawing/2014/main" id="{162D58CE-C3C0-4810-88E8-063B7B298530}"/>
            </a:ext>
          </a:extLst>
        </xdr:cNvPr>
        <xdr:cNvSpPr/>
      </xdr:nvSpPr>
      <xdr:spPr>
        <a:xfrm>
          <a:off x="9588500" y="1854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75823</xdr:rowOff>
    </xdr:from>
    <xdr:to>
      <xdr:col>55</xdr:col>
      <xdr:colOff>0</xdr:colOff>
      <xdr:row>108</xdr:row>
      <xdr:rowOff>75825</xdr:rowOff>
    </xdr:to>
    <xdr:cxnSp macro="">
      <xdr:nvCxnSpPr>
        <xdr:cNvPr id="479" name="直線コネクタ 478">
          <a:extLst>
            <a:ext uri="{FF2B5EF4-FFF2-40B4-BE49-F238E27FC236}">
              <a16:creationId xmlns:a16="http://schemas.microsoft.com/office/drawing/2014/main" id="{69CA5B89-2E5D-481B-8DE5-6F6F4AA340F4}"/>
            </a:ext>
          </a:extLst>
        </xdr:cNvPr>
        <xdr:cNvCxnSpPr/>
      </xdr:nvCxnSpPr>
      <xdr:spPr>
        <a:xfrm flipV="1">
          <a:off x="9639300" y="18592423"/>
          <a:ext cx="8382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25228</xdr:rowOff>
    </xdr:from>
    <xdr:to>
      <xdr:col>46</xdr:col>
      <xdr:colOff>38100</xdr:colOff>
      <xdr:row>108</xdr:row>
      <xdr:rowOff>126828</xdr:rowOff>
    </xdr:to>
    <xdr:sp macro="" textlink="">
      <xdr:nvSpPr>
        <xdr:cNvPr id="480" name="楕円 479">
          <a:extLst>
            <a:ext uri="{FF2B5EF4-FFF2-40B4-BE49-F238E27FC236}">
              <a16:creationId xmlns:a16="http://schemas.microsoft.com/office/drawing/2014/main" id="{A69048C8-70DD-40F8-86A0-19F5CE0A3EDD}"/>
            </a:ext>
          </a:extLst>
        </xdr:cNvPr>
        <xdr:cNvSpPr/>
      </xdr:nvSpPr>
      <xdr:spPr>
        <a:xfrm>
          <a:off x="8699500" y="1854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75825</xdr:rowOff>
    </xdr:from>
    <xdr:to>
      <xdr:col>50</xdr:col>
      <xdr:colOff>114300</xdr:colOff>
      <xdr:row>108</xdr:row>
      <xdr:rowOff>76028</xdr:rowOff>
    </xdr:to>
    <xdr:cxnSp macro="">
      <xdr:nvCxnSpPr>
        <xdr:cNvPr id="481" name="直線コネクタ 480">
          <a:extLst>
            <a:ext uri="{FF2B5EF4-FFF2-40B4-BE49-F238E27FC236}">
              <a16:creationId xmlns:a16="http://schemas.microsoft.com/office/drawing/2014/main" id="{0B1ED777-B5B0-430D-AEF5-F67200DDDDB1}"/>
            </a:ext>
          </a:extLst>
        </xdr:cNvPr>
        <xdr:cNvCxnSpPr/>
      </xdr:nvCxnSpPr>
      <xdr:spPr>
        <a:xfrm flipV="1">
          <a:off x="8750300" y="18592425"/>
          <a:ext cx="8890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25231</xdr:rowOff>
    </xdr:from>
    <xdr:to>
      <xdr:col>41</xdr:col>
      <xdr:colOff>101600</xdr:colOff>
      <xdr:row>108</xdr:row>
      <xdr:rowOff>126831</xdr:rowOff>
    </xdr:to>
    <xdr:sp macro="" textlink="">
      <xdr:nvSpPr>
        <xdr:cNvPr id="482" name="楕円 481">
          <a:extLst>
            <a:ext uri="{FF2B5EF4-FFF2-40B4-BE49-F238E27FC236}">
              <a16:creationId xmlns:a16="http://schemas.microsoft.com/office/drawing/2014/main" id="{2D388FC2-FE52-49BB-9E47-7E2DB7B68015}"/>
            </a:ext>
          </a:extLst>
        </xdr:cNvPr>
        <xdr:cNvSpPr/>
      </xdr:nvSpPr>
      <xdr:spPr>
        <a:xfrm>
          <a:off x="7810500" y="1854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76028</xdr:rowOff>
    </xdr:from>
    <xdr:to>
      <xdr:col>45</xdr:col>
      <xdr:colOff>177800</xdr:colOff>
      <xdr:row>108</xdr:row>
      <xdr:rowOff>76031</xdr:rowOff>
    </xdr:to>
    <xdr:cxnSp macro="">
      <xdr:nvCxnSpPr>
        <xdr:cNvPr id="483" name="直線コネクタ 482">
          <a:extLst>
            <a:ext uri="{FF2B5EF4-FFF2-40B4-BE49-F238E27FC236}">
              <a16:creationId xmlns:a16="http://schemas.microsoft.com/office/drawing/2014/main" id="{CCD2CC6B-2AED-4E0A-AA3E-8FB6A20F3327}"/>
            </a:ext>
          </a:extLst>
        </xdr:cNvPr>
        <xdr:cNvCxnSpPr/>
      </xdr:nvCxnSpPr>
      <xdr:spPr>
        <a:xfrm flipV="1">
          <a:off x="7861300" y="18592628"/>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25231</xdr:rowOff>
    </xdr:from>
    <xdr:to>
      <xdr:col>36</xdr:col>
      <xdr:colOff>165100</xdr:colOff>
      <xdr:row>108</xdr:row>
      <xdr:rowOff>126831</xdr:rowOff>
    </xdr:to>
    <xdr:sp macro="" textlink="">
      <xdr:nvSpPr>
        <xdr:cNvPr id="484" name="楕円 483">
          <a:extLst>
            <a:ext uri="{FF2B5EF4-FFF2-40B4-BE49-F238E27FC236}">
              <a16:creationId xmlns:a16="http://schemas.microsoft.com/office/drawing/2014/main" id="{9AE47AD5-060A-46ED-AF9F-EDF850B5F654}"/>
            </a:ext>
          </a:extLst>
        </xdr:cNvPr>
        <xdr:cNvSpPr/>
      </xdr:nvSpPr>
      <xdr:spPr>
        <a:xfrm>
          <a:off x="6921500" y="1854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76031</xdr:rowOff>
    </xdr:from>
    <xdr:to>
      <xdr:col>41</xdr:col>
      <xdr:colOff>50800</xdr:colOff>
      <xdr:row>108</xdr:row>
      <xdr:rowOff>76031</xdr:rowOff>
    </xdr:to>
    <xdr:cxnSp macro="">
      <xdr:nvCxnSpPr>
        <xdr:cNvPr id="485" name="直線コネクタ 484">
          <a:extLst>
            <a:ext uri="{FF2B5EF4-FFF2-40B4-BE49-F238E27FC236}">
              <a16:creationId xmlns:a16="http://schemas.microsoft.com/office/drawing/2014/main" id="{5A58AF18-99E3-4458-BC03-B3D11A26A961}"/>
            </a:ext>
          </a:extLst>
        </xdr:cNvPr>
        <xdr:cNvCxnSpPr/>
      </xdr:nvCxnSpPr>
      <xdr:spPr>
        <a:xfrm>
          <a:off x="6972300" y="185926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36842</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F88866D3-9945-406F-89CF-0E4A95BF27CA}"/>
            </a:ext>
          </a:extLst>
        </xdr:cNvPr>
        <xdr:cNvSpPr txBox="1"/>
      </xdr:nvSpPr>
      <xdr:spPr>
        <a:xfrm>
          <a:off x="9359411" y="1821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38499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F3EA6BBC-8490-479D-8298-B7DA46697275}"/>
            </a:ext>
          </a:extLst>
        </xdr:cNvPr>
        <xdr:cNvSpPr txBox="1"/>
      </xdr:nvSpPr>
      <xdr:spPr>
        <a:xfrm>
          <a:off x="8483111" y="1821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40508</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778DCFF7-7158-41FC-8D0C-555368F1B7D5}"/>
            </a:ext>
          </a:extLst>
        </xdr:cNvPr>
        <xdr:cNvSpPr txBox="1"/>
      </xdr:nvSpPr>
      <xdr:spPr>
        <a:xfrm>
          <a:off x="7594111" y="182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45956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E35D2E94-7056-4F54-9A96-27F3191521BC}"/>
            </a:ext>
          </a:extLst>
        </xdr:cNvPr>
        <xdr:cNvSpPr txBox="1"/>
      </xdr:nvSpPr>
      <xdr:spPr>
        <a:xfrm>
          <a:off x="6705111" y="1821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117752</xdr:rowOff>
    </xdr:from>
    <xdr:ext cx="378565" cy="259045"/>
    <xdr:sp macro="" textlink="">
      <xdr:nvSpPr>
        <xdr:cNvPr id="490" name="n_1mainValue【港湾・漁港】&#10;一人当たり有形固定資産（償却資産）額">
          <a:extLst>
            <a:ext uri="{FF2B5EF4-FFF2-40B4-BE49-F238E27FC236}">
              <a16:creationId xmlns:a16="http://schemas.microsoft.com/office/drawing/2014/main" id="{72E608A1-E299-44C3-B621-952624A797D6}"/>
            </a:ext>
          </a:extLst>
        </xdr:cNvPr>
        <xdr:cNvSpPr txBox="1"/>
      </xdr:nvSpPr>
      <xdr:spPr>
        <a:xfrm>
          <a:off x="9437317" y="18634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20833</xdr:colOff>
      <xdr:row>108</xdr:row>
      <xdr:rowOff>117955</xdr:rowOff>
    </xdr:from>
    <xdr:ext cx="313932" cy="259045"/>
    <xdr:sp macro="" textlink="">
      <xdr:nvSpPr>
        <xdr:cNvPr id="491" name="n_2mainValue【港湾・漁港】&#10;一人当たり有形固定資産（償却資産）額">
          <a:extLst>
            <a:ext uri="{FF2B5EF4-FFF2-40B4-BE49-F238E27FC236}">
              <a16:creationId xmlns:a16="http://schemas.microsoft.com/office/drawing/2014/main" id="{794380DE-A84F-402C-BCD6-7C3EEC887824}"/>
            </a:ext>
          </a:extLst>
        </xdr:cNvPr>
        <xdr:cNvSpPr txBox="1"/>
      </xdr:nvSpPr>
      <xdr:spPr>
        <a:xfrm>
          <a:off x="8593333" y="186345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84333</xdr:colOff>
      <xdr:row>108</xdr:row>
      <xdr:rowOff>117958</xdr:rowOff>
    </xdr:from>
    <xdr:ext cx="313932" cy="259045"/>
    <xdr:sp macro="" textlink="">
      <xdr:nvSpPr>
        <xdr:cNvPr id="492" name="n_3mainValue【港湾・漁港】&#10;一人当たり有形固定資産（償却資産）額">
          <a:extLst>
            <a:ext uri="{FF2B5EF4-FFF2-40B4-BE49-F238E27FC236}">
              <a16:creationId xmlns:a16="http://schemas.microsoft.com/office/drawing/2014/main" id="{F086CF75-1997-4CE3-A8C6-1A5BEB68AD5B}"/>
            </a:ext>
          </a:extLst>
        </xdr:cNvPr>
        <xdr:cNvSpPr txBox="1"/>
      </xdr:nvSpPr>
      <xdr:spPr>
        <a:xfrm>
          <a:off x="7704333" y="18634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147833</xdr:colOff>
      <xdr:row>108</xdr:row>
      <xdr:rowOff>117958</xdr:rowOff>
    </xdr:from>
    <xdr:ext cx="313932" cy="259045"/>
    <xdr:sp macro="" textlink="">
      <xdr:nvSpPr>
        <xdr:cNvPr id="493" name="n_4mainValue【港湾・漁港】&#10;一人当たり有形固定資産（償却資産）額">
          <a:extLst>
            <a:ext uri="{FF2B5EF4-FFF2-40B4-BE49-F238E27FC236}">
              <a16:creationId xmlns:a16="http://schemas.microsoft.com/office/drawing/2014/main" id="{BF4E7BBE-35E4-4FFE-BD2E-61CBFC0628E5}"/>
            </a:ext>
          </a:extLst>
        </xdr:cNvPr>
        <xdr:cNvSpPr txBox="1"/>
      </xdr:nvSpPr>
      <xdr:spPr>
        <a:xfrm>
          <a:off x="6815333" y="18634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B40B536-CCA1-44B9-8A59-D8FB06AD91C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0E95DBD-DF34-449A-A63B-9816C521AF9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A71D2C7-681C-45F7-B516-C2F774AEFE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16086AA8-7409-4A8F-87BF-EEB8C3B6B63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F7C877D-E7D6-4DF3-B7BB-9E05BC9BC89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F38F86A-864B-402F-9AFF-3130750521F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78580CA6-B2A6-4365-9E31-F9D4DDCE3ED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E7940CD-1055-4E5F-9561-E8AD96A297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A529A7C-7B86-40DA-9C60-1B5CA287300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E85FA674-84EE-49DA-9F1E-27AF014DA78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A34B02C-CC3D-4A16-9C91-76F1EE82DB0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60257E11-85BE-4398-BB4B-C0B6D35C63F9}"/>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4D5EC2F4-32B5-4BE5-B0AE-5323FA026B5C}"/>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67A1898F-2E4D-4617-B6BF-66A1B7737AE5}"/>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2AA2BAE5-F96E-4225-BCA9-68102566EFBA}"/>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D9D80E44-4B01-49EE-B4BA-35C16E5183B2}"/>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01938E71-B4FA-4056-9EC7-5836954C2C7E}"/>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4B29244F-5E5B-4F62-8A7D-5EAA12232BF2}"/>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6F91BCAF-BFD3-4C10-98C6-CBA24FCC09EC}"/>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C40722AA-AB53-43E4-83E8-C2680FCF249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C922A22A-C648-40C2-B048-CA3FFE443C01}"/>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91CEF1F2-76D2-4165-932F-63F69700D69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35052</xdr:rowOff>
    </xdr:from>
    <xdr:to>
      <xdr:col>85</xdr:col>
      <xdr:colOff>126364</xdr:colOff>
      <xdr:row>39</xdr:row>
      <xdr:rowOff>124206</xdr:rowOff>
    </xdr:to>
    <xdr:cxnSp macro="">
      <xdr:nvCxnSpPr>
        <xdr:cNvPr id="516" name="直線コネクタ 515">
          <a:extLst>
            <a:ext uri="{FF2B5EF4-FFF2-40B4-BE49-F238E27FC236}">
              <a16:creationId xmlns:a16="http://schemas.microsoft.com/office/drawing/2014/main" id="{46F7F069-0D53-46B3-A25E-4CC0D7C40C7B}"/>
            </a:ext>
          </a:extLst>
        </xdr:cNvPr>
        <xdr:cNvCxnSpPr/>
      </xdr:nvCxnSpPr>
      <xdr:spPr>
        <a:xfrm flipV="1">
          <a:off x="16318864" y="5692902"/>
          <a:ext cx="0" cy="1117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128033</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91BC114D-4F9C-4416-B750-A273B05CB7F2}"/>
            </a:ext>
          </a:extLst>
        </xdr:cNvPr>
        <xdr:cNvSpPr txBox="1"/>
      </xdr:nvSpPr>
      <xdr:spPr>
        <a:xfrm>
          <a:off x="16357600" y="681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124206</xdr:rowOff>
    </xdr:from>
    <xdr:to>
      <xdr:col>86</xdr:col>
      <xdr:colOff>25400</xdr:colOff>
      <xdr:row>39</xdr:row>
      <xdr:rowOff>124206</xdr:rowOff>
    </xdr:to>
    <xdr:cxnSp macro="">
      <xdr:nvCxnSpPr>
        <xdr:cNvPr id="518" name="直線コネクタ 517">
          <a:extLst>
            <a:ext uri="{FF2B5EF4-FFF2-40B4-BE49-F238E27FC236}">
              <a16:creationId xmlns:a16="http://schemas.microsoft.com/office/drawing/2014/main" id="{1FF7B211-E499-4A78-AEA9-43A06929050C}"/>
            </a:ext>
          </a:extLst>
        </xdr:cNvPr>
        <xdr:cNvCxnSpPr/>
      </xdr:nvCxnSpPr>
      <xdr:spPr>
        <a:xfrm>
          <a:off x="16230600" y="6810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153179</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705E052D-FFAE-4289-8C24-C2737D75AEFB}"/>
            </a:ext>
          </a:extLst>
        </xdr:cNvPr>
        <xdr:cNvSpPr txBox="1"/>
      </xdr:nvSpPr>
      <xdr:spPr>
        <a:xfrm>
          <a:off x="16357600" y="546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35052</xdr:rowOff>
    </xdr:from>
    <xdr:to>
      <xdr:col>86</xdr:col>
      <xdr:colOff>25400</xdr:colOff>
      <xdr:row>33</xdr:row>
      <xdr:rowOff>35052</xdr:rowOff>
    </xdr:to>
    <xdr:cxnSp macro="">
      <xdr:nvCxnSpPr>
        <xdr:cNvPr id="520" name="直線コネクタ 519">
          <a:extLst>
            <a:ext uri="{FF2B5EF4-FFF2-40B4-BE49-F238E27FC236}">
              <a16:creationId xmlns:a16="http://schemas.microsoft.com/office/drawing/2014/main" id="{1ED1AE34-CDBB-47E8-945E-E638D498EB32}"/>
            </a:ext>
          </a:extLst>
        </xdr:cNvPr>
        <xdr:cNvCxnSpPr/>
      </xdr:nvCxnSpPr>
      <xdr:spPr>
        <a:xfrm>
          <a:off x="16230600" y="56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156989</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514EA3F0-B4BC-49EB-B436-4A5107B5BF1B}"/>
            </a:ext>
          </a:extLst>
        </xdr:cNvPr>
        <xdr:cNvSpPr txBox="1"/>
      </xdr:nvSpPr>
      <xdr:spPr>
        <a:xfrm>
          <a:off x="16357600" y="61577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7112</xdr:rowOff>
    </xdr:from>
    <xdr:to>
      <xdr:col>85</xdr:col>
      <xdr:colOff>177800</xdr:colOff>
      <xdr:row>36</xdr:row>
      <xdr:rowOff>108712</xdr:rowOff>
    </xdr:to>
    <xdr:sp macro="" textlink="">
      <xdr:nvSpPr>
        <xdr:cNvPr id="522" name="フローチャート: 判断 521">
          <a:extLst>
            <a:ext uri="{FF2B5EF4-FFF2-40B4-BE49-F238E27FC236}">
              <a16:creationId xmlns:a16="http://schemas.microsoft.com/office/drawing/2014/main" id="{0E99BEE5-44FC-44AD-8EFD-67363B1B25C5}"/>
            </a:ext>
          </a:extLst>
        </xdr:cNvPr>
        <xdr:cNvSpPr/>
      </xdr:nvSpPr>
      <xdr:spPr>
        <a:xfrm>
          <a:off x="162687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55118</xdr:rowOff>
    </xdr:from>
    <xdr:to>
      <xdr:col>81</xdr:col>
      <xdr:colOff>101600</xdr:colOff>
      <xdr:row>36</xdr:row>
      <xdr:rowOff>156718</xdr:rowOff>
    </xdr:to>
    <xdr:sp macro="" textlink="">
      <xdr:nvSpPr>
        <xdr:cNvPr id="523" name="フローチャート: 判断 522">
          <a:extLst>
            <a:ext uri="{FF2B5EF4-FFF2-40B4-BE49-F238E27FC236}">
              <a16:creationId xmlns:a16="http://schemas.microsoft.com/office/drawing/2014/main" id="{6F628925-4FAE-4F01-9D0B-77A271D96A44}"/>
            </a:ext>
          </a:extLst>
        </xdr:cNvPr>
        <xdr:cNvSpPr/>
      </xdr:nvSpPr>
      <xdr:spPr>
        <a:xfrm>
          <a:off x="15430500" y="622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55118</xdr:rowOff>
    </xdr:from>
    <xdr:to>
      <xdr:col>76</xdr:col>
      <xdr:colOff>165100</xdr:colOff>
      <xdr:row>36</xdr:row>
      <xdr:rowOff>156718</xdr:rowOff>
    </xdr:to>
    <xdr:sp macro="" textlink="">
      <xdr:nvSpPr>
        <xdr:cNvPr id="524" name="フローチャート: 判断 523">
          <a:extLst>
            <a:ext uri="{FF2B5EF4-FFF2-40B4-BE49-F238E27FC236}">
              <a16:creationId xmlns:a16="http://schemas.microsoft.com/office/drawing/2014/main" id="{E57812EF-653C-49A1-A9B7-7E3429385BB0}"/>
            </a:ext>
          </a:extLst>
        </xdr:cNvPr>
        <xdr:cNvSpPr/>
      </xdr:nvSpPr>
      <xdr:spPr>
        <a:xfrm>
          <a:off x="14541500" y="622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11684</xdr:rowOff>
    </xdr:from>
    <xdr:to>
      <xdr:col>72</xdr:col>
      <xdr:colOff>38100</xdr:colOff>
      <xdr:row>36</xdr:row>
      <xdr:rowOff>113284</xdr:rowOff>
    </xdr:to>
    <xdr:sp macro="" textlink="">
      <xdr:nvSpPr>
        <xdr:cNvPr id="525" name="フローチャート: 判断 524">
          <a:extLst>
            <a:ext uri="{FF2B5EF4-FFF2-40B4-BE49-F238E27FC236}">
              <a16:creationId xmlns:a16="http://schemas.microsoft.com/office/drawing/2014/main" id="{7E1E651D-FA65-4E27-A0A4-91276BFB9A28}"/>
            </a:ext>
          </a:extLst>
        </xdr:cNvPr>
        <xdr:cNvSpPr/>
      </xdr:nvSpPr>
      <xdr:spPr>
        <a:xfrm>
          <a:off x="13652500" y="61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105410</xdr:rowOff>
    </xdr:from>
    <xdr:to>
      <xdr:col>67</xdr:col>
      <xdr:colOff>101600</xdr:colOff>
      <xdr:row>36</xdr:row>
      <xdr:rowOff>35560</xdr:rowOff>
    </xdr:to>
    <xdr:sp macro="" textlink="">
      <xdr:nvSpPr>
        <xdr:cNvPr id="526" name="フローチャート: 判断 525">
          <a:extLst>
            <a:ext uri="{FF2B5EF4-FFF2-40B4-BE49-F238E27FC236}">
              <a16:creationId xmlns:a16="http://schemas.microsoft.com/office/drawing/2014/main" id="{BC2F69E3-6081-4978-9758-5C1B357C2469}"/>
            </a:ext>
          </a:extLst>
        </xdr:cNvPr>
        <xdr:cNvSpPr/>
      </xdr:nvSpPr>
      <xdr:spPr>
        <a:xfrm>
          <a:off x="12763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68ED952-936D-4E31-B993-C57DA03429F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B1B6C84-C006-4656-ABDA-54895C39749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1542397-5144-4D22-B73D-C84E77CAE09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2201531-DF47-426D-B49E-CE4D5C99E8F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331165C-7995-4D77-80A6-D6BC6FF49D3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144272</xdr:rowOff>
    </xdr:from>
    <xdr:to>
      <xdr:col>85</xdr:col>
      <xdr:colOff>177800</xdr:colOff>
      <xdr:row>34</xdr:row>
      <xdr:rowOff>74422</xdr:rowOff>
    </xdr:to>
    <xdr:sp macro="" textlink="">
      <xdr:nvSpPr>
        <xdr:cNvPr id="532" name="楕円 531">
          <a:extLst>
            <a:ext uri="{FF2B5EF4-FFF2-40B4-BE49-F238E27FC236}">
              <a16:creationId xmlns:a16="http://schemas.microsoft.com/office/drawing/2014/main" id="{53B30F00-301E-4E91-8034-FAAB8AB72FA3}"/>
            </a:ext>
          </a:extLst>
        </xdr:cNvPr>
        <xdr:cNvSpPr/>
      </xdr:nvSpPr>
      <xdr:spPr>
        <a:xfrm>
          <a:off x="16268700" y="580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167149</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85CC86AE-E01B-4B9E-ABCB-D18EB36E1859}"/>
            </a:ext>
          </a:extLst>
        </xdr:cNvPr>
        <xdr:cNvSpPr txBox="1"/>
      </xdr:nvSpPr>
      <xdr:spPr>
        <a:xfrm>
          <a:off x="16357600" y="565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39116</xdr:rowOff>
    </xdr:from>
    <xdr:to>
      <xdr:col>81</xdr:col>
      <xdr:colOff>101600</xdr:colOff>
      <xdr:row>34</xdr:row>
      <xdr:rowOff>140716</xdr:rowOff>
    </xdr:to>
    <xdr:sp macro="" textlink="">
      <xdr:nvSpPr>
        <xdr:cNvPr id="534" name="楕円 533">
          <a:extLst>
            <a:ext uri="{FF2B5EF4-FFF2-40B4-BE49-F238E27FC236}">
              <a16:creationId xmlns:a16="http://schemas.microsoft.com/office/drawing/2014/main" id="{C8607D5A-B103-4B76-B48E-8E6D9AC5ADBD}"/>
            </a:ext>
          </a:extLst>
        </xdr:cNvPr>
        <xdr:cNvSpPr/>
      </xdr:nvSpPr>
      <xdr:spPr>
        <a:xfrm>
          <a:off x="15430500" y="586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23622</xdr:rowOff>
    </xdr:from>
    <xdr:to>
      <xdr:col>85</xdr:col>
      <xdr:colOff>127000</xdr:colOff>
      <xdr:row>34</xdr:row>
      <xdr:rowOff>89916</xdr:rowOff>
    </xdr:to>
    <xdr:cxnSp macro="">
      <xdr:nvCxnSpPr>
        <xdr:cNvPr id="535" name="直線コネクタ 534">
          <a:extLst>
            <a:ext uri="{FF2B5EF4-FFF2-40B4-BE49-F238E27FC236}">
              <a16:creationId xmlns:a16="http://schemas.microsoft.com/office/drawing/2014/main" id="{B5538D0A-D7C3-4498-B633-5A5CE49463E8}"/>
            </a:ext>
          </a:extLst>
        </xdr:cNvPr>
        <xdr:cNvCxnSpPr/>
      </xdr:nvCxnSpPr>
      <xdr:spPr>
        <a:xfrm flipV="1">
          <a:off x="15481300" y="5852922"/>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160274</xdr:rowOff>
    </xdr:from>
    <xdr:to>
      <xdr:col>76</xdr:col>
      <xdr:colOff>165100</xdr:colOff>
      <xdr:row>40</xdr:row>
      <xdr:rowOff>90424</xdr:rowOff>
    </xdr:to>
    <xdr:sp macro="" textlink="">
      <xdr:nvSpPr>
        <xdr:cNvPr id="536" name="楕円 535">
          <a:extLst>
            <a:ext uri="{FF2B5EF4-FFF2-40B4-BE49-F238E27FC236}">
              <a16:creationId xmlns:a16="http://schemas.microsoft.com/office/drawing/2014/main" id="{D4D51E5B-75C9-4344-9220-2B8D29A4EAA8}"/>
            </a:ext>
          </a:extLst>
        </xdr:cNvPr>
        <xdr:cNvSpPr/>
      </xdr:nvSpPr>
      <xdr:spPr>
        <a:xfrm>
          <a:off x="14541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89916</xdr:rowOff>
    </xdr:from>
    <xdr:to>
      <xdr:col>81</xdr:col>
      <xdr:colOff>50800</xdr:colOff>
      <xdr:row>40</xdr:row>
      <xdr:rowOff>39624</xdr:rowOff>
    </xdr:to>
    <xdr:cxnSp macro="">
      <xdr:nvCxnSpPr>
        <xdr:cNvPr id="537" name="直線コネクタ 536">
          <a:extLst>
            <a:ext uri="{FF2B5EF4-FFF2-40B4-BE49-F238E27FC236}">
              <a16:creationId xmlns:a16="http://schemas.microsoft.com/office/drawing/2014/main" id="{2C9B2BB8-0218-42C4-85F0-64414F36681F}"/>
            </a:ext>
          </a:extLst>
        </xdr:cNvPr>
        <xdr:cNvCxnSpPr/>
      </xdr:nvCxnSpPr>
      <xdr:spPr>
        <a:xfrm flipV="1">
          <a:off x="14592300" y="5919216"/>
          <a:ext cx="889000" cy="97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121412</xdr:rowOff>
    </xdr:from>
    <xdr:to>
      <xdr:col>72</xdr:col>
      <xdr:colOff>38100</xdr:colOff>
      <xdr:row>40</xdr:row>
      <xdr:rowOff>51562</xdr:rowOff>
    </xdr:to>
    <xdr:sp macro="" textlink="">
      <xdr:nvSpPr>
        <xdr:cNvPr id="538" name="楕円 537">
          <a:extLst>
            <a:ext uri="{FF2B5EF4-FFF2-40B4-BE49-F238E27FC236}">
              <a16:creationId xmlns:a16="http://schemas.microsoft.com/office/drawing/2014/main" id="{535FCFBE-14E1-4929-99DF-971382704D38}"/>
            </a:ext>
          </a:extLst>
        </xdr:cNvPr>
        <xdr:cNvSpPr/>
      </xdr:nvSpPr>
      <xdr:spPr>
        <a:xfrm>
          <a:off x="13652500" y="680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762</xdr:rowOff>
    </xdr:from>
    <xdr:to>
      <xdr:col>76</xdr:col>
      <xdr:colOff>114300</xdr:colOff>
      <xdr:row>40</xdr:row>
      <xdr:rowOff>39624</xdr:rowOff>
    </xdr:to>
    <xdr:cxnSp macro="">
      <xdr:nvCxnSpPr>
        <xdr:cNvPr id="539" name="直線コネクタ 538">
          <a:extLst>
            <a:ext uri="{FF2B5EF4-FFF2-40B4-BE49-F238E27FC236}">
              <a16:creationId xmlns:a16="http://schemas.microsoft.com/office/drawing/2014/main" id="{DF985534-6F9F-474B-BCA7-22D6EF93AD1E}"/>
            </a:ext>
          </a:extLst>
        </xdr:cNvPr>
        <xdr:cNvCxnSpPr/>
      </xdr:nvCxnSpPr>
      <xdr:spPr>
        <a:xfrm>
          <a:off x="13703300" y="685876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82550</xdr:rowOff>
    </xdr:from>
    <xdr:to>
      <xdr:col>67</xdr:col>
      <xdr:colOff>101600</xdr:colOff>
      <xdr:row>40</xdr:row>
      <xdr:rowOff>12700</xdr:rowOff>
    </xdr:to>
    <xdr:sp macro="" textlink="">
      <xdr:nvSpPr>
        <xdr:cNvPr id="540" name="楕円 539">
          <a:extLst>
            <a:ext uri="{FF2B5EF4-FFF2-40B4-BE49-F238E27FC236}">
              <a16:creationId xmlns:a16="http://schemas.microsoft.com/office/drawing/2014/main" id="{C47C463F-1B38-4BD8-B788-8A38A7FCF735}"/>
            </a:ext>
          </a:extLst>
        </xdr:cNvPr>
        <xdr:cNvSpPr/>
      </xdr:nvSpPr>
      <xdr:spPr>
        <a:xfrm>
          <a:off x="12763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133350</xdr:rowOff>
    </xdr:from>
    <xdr:to>
      <xdr:col>71</xdr:col>
      <xdr:colOff>177800</xdr:colOff>
      <xdr:row>40</xdr:row>
      <xdr:rowOff>762</xdr:rowOff>
    </xdr:to>
    <xdr:cxnSp macro="">
      <xdr:nvCxnSpPr>
        <xdr:cNvPr id="541" name="直線コネクタ 540">
          <a:extLst>
            <a:ext uri="{FF2B5EF4-FFF2-40B4-BE49-F238E27FC236}">
              <a16:creationId xmlns:a16="http://schemas.microsoft.com/office/drawing/2014/main" id="{3591B684-8955-4E6E-9241-D1A8B94F0678}"/>
            </a:ext>
          </a:extLst>
        </xdr:cNvPr>
        <xdr:cNvCxnSpPr/>
      </xdr:nvCxnSpPr>
      <xdr:spPr>
        <a:xfrm>
          <a:off x="12814300" y="681990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147845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7437A629-C734-4359-8B7B-711330425E69}"/>
            </a:ext>
          </a:extLst>
        </xdr:cNvPr>
        <xdr:cNvSpPr txBox="1"/>
      </xdr:nvSpPr>
      <xdr:spPr>
        <a:xfrm>
          <a:off x="15266044" y="632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1795</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69F26646-1A13-4CD4-B201-D99E9FBD5FAB}"/>
            </a:ext>
          </a:extLst>
        </xdr:cNvPr>
        <xdr:cNvSpPr txBox="1"/>
      </xdr:nvSpPr>
      <xdr:spPr>
        <a:xfrm>
          <a:off x="14389744" y="600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129811</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6F47AC7A-778D-4A96-9C7C-0D52B5E9B749}"/>
            </a:ext>
          </a:extLst>
        </xdr:cNvPr>
        <xdr:cNvSpPr txBox="1"/>
      </xdr:nvSpPr>
      <xdr:spPr>
        <a:xfrm>
          <a:off x="13500744" y="595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52087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D79DDEBB-172C-42FF-8816-A5F4CF60FB3C}"/>
            </a:ext>
          </a:extLst>
        </xdr:cNvPr>
        <xdr:cNvSpPr txBox="1"/>
      </xdr:nvSpPr>
      <xdr:spPr>
        <a:xfrm>
          <a:off x="12611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157243</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E9FE3C6E-1895-4D38-A291-674E5ED521DB}"/>
            </a:ext>
          </a:extLst>
        </xdr:cNvPr>
        <xdr:cNvSpPr txBox="1"/>
      </xdr:nvSpPr>
      <xdr:spPr>
        <a:xfrm>
          <a:off x="15266044" y="564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81551</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C9A56574-AE24-46D0-AFB4-4CA519380283}"/>
            </a:ext>
          </a:extLst>
        </xdr:cNvPr>
        <xdr:cNvSpPr txBox="1"/>
      </xdr:nvSpPr>
      <xdr:spPr>
        <a:xfrm>
          <a:off x="14389744" y="693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42689</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3D4F03E6-2BEE-4EBF-B9CC-87ECB5133433}"/>
            </a:ext>
          </a:extLst>
        </xdr:cNvPr>
        <xdr:cNvSpPr txBox="1"/>
      </xdr:nvSpPr>
      <xdr:spPr>
        <a:xfrm>
          <a:off x="13500744" y="690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3827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15A1383C-45C3-443C-B00B-44203A3272AF}"/>
            </a:ext>
          </a:extLst>
        </xdr:cNvPr>
        <xdr:cNvSpPr txBox="1"/>
      </xdr:nvSpPr>
      <xdr:spPr>
        <a:xfrm>
          <a:off x="12611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17D68AA8-386E-49F7-B422-B1A2E812C0E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B3192C1C-5695-4CDE-8342-A4823AF0C1B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B5B0CF33-5295-48E6-ACBF-1DFE782CFE5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9AFFD673-47A1-48DE-9F8C-427F1B36FB8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B0304E4-8366-4B45-A7BF-65E11500F33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8BC3AAD4-00F6-43E0-954F-61EBB1074F8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5BB3E0B0-B01B-4E72-A6CD-D92DA64DF06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D0D39457-D1FE-455B-8AE3-01A9A3817A3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FF251CCB-506B-424F-BD6B-93EDE626A3E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B6B6F65F-88C3-4095-A371-4C3F237A985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EFD503E-3042-40F3-9831-BC8ACA2198C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62FCDD78-B916-4B67-A91C-F491FB3210B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8E10898D-FC27-47B3-985F-660A8A6E7CE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012A6B4F-C59C-4244-8882-23D4A7167BA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6C0D21C3-8DC4-4AA4-8DA5-668AF23AE14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0B660071-7CD7-4033-896D-4EC80C234BB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3D5BB81E-0241-4A26-BD53-00933FD22C2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ED44ED19-CAC2-4526-BC4F-F2FEC425447A}"/>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3FEC533E-CA40-41D5-B740-591CABAEAB0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21734F6C-4E39-462E-91A5-CABA1149F66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62AC9BA-B025-43F9-9F82-986CF925331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71AD751E-D2C4-4B97-9DB0-8B1E78B977B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6934C859-3848-43AD-AEDA-B8C6E245EE0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3" name="直線コネクタ 572">
          <a:extLst>
            <a:ext uri="{FF2B5EF4-FFF2-40B4-BE49-F238E27FC236}">
              <a16:creationId xmlns:a16="http://schemas.microsoft.com/office/drawing/2014/main" id="{9C19BE95-1607-47F3-B53E-EF7CF6562475}"/>
            </a:ext>
          </a:extLst>
        </xdr:cNvPr>
        <xdr:cNvCxnSpPr/>
      </xdr:nvCxnSpPr>
      <xdr:spPr>
        <a:xfrm flipV="1">
          <a:off x="22160864" y="586359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6DB56366-D612-4F35-910E-C81E872C2ABB}"/>
            </a:ext>
          </a:extLst>
        </xdr:cNvPr>
        <xdr:cNvSpPr txBox="1"/>
      </xdr:nvSpPr>
      <xdr:spPr>
        <a:xfrm>
          <a:off x="2219960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75" name="直線コネクタ 574">
          <a:extLst>
            <a:ext uri="{FF2B5EF4-FFF2-40B4-BE49-F238E27FC236}">
              <a16:creationId xmlns:a16="http://schemas.microsoft.com/office/drawing/2014/main" id="{6171EBA9-049D-422A-A869-61F24DCD2DA4}"/>
            </a:ext>
          </a:extLst>
        </xdr:cNvPr>
        <xdr:cNvCxnSpPr/>
      </xdr:nvCxnSpPr>
      <xdr:spPr>
        <a:xfrm>
          <a:off x="22072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1A130C96-29BE-456D-989C-C17CCB368E9F}"/>
            </a:ext>
          </a:extLst>
        </xdr:cNvPr>
        <xdr:cNvSpPr txBox="1"/>
      </xdr:nvSpPr>
      <xdr:spPr>
        <a:xfrm>
          <a:off x="22199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77" name="直線コネクタ 576">
          <a:extLst>
            <a:ext uri="{FF2B5EF4-FFF2-40B4-BE49-F238E27FC236}">
              <a16:creationId xmlns:a16="http://schemas.microsoft.com/office/drawing/2014/main" id="{376C48BB-390F-4E4F-A87F-D169E43D6EAA}"/>
            </a:ext>
          </a:extLst>
        </xdr:cNvPr>
        <xdr:cNvCxnSpPr/>
      </xdr:nvCxnSpPr>
      <xdr:spPr>
        <a:xfrm>
          <a:off x="22072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5CB95871-9ED1-4A36-9FD2-93795533293C}"/>
            </a:ext>
          </a:extLst>
        </xdr:cNvPr>
        <xdr:cNvSpPr txBox="1"/>
      </xdr:nvSpPr>
      <xdr:spPr>
        <a:xfrm>
          <a:off x="221996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79" name="フローチャート: 判断 578">
          <a:extLst>
            <a:ext uri="{FF2B5EF4-FFF2-40B4-BE49-F238E27FC236}">
              <a16:creationId xmlns:a16="http://schemas.microsoft.com/office/drawing/2014/main" id="{6C44140B-1E4E-4D4D-AD7A-F7EE131653AA}"/>
            </a:ext>
          </a:extLst>
        </xdr:cNvPr>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0" name="フローチャート: 判断 579">
          <a:extLst>
            <a:ext uri="{FF2B5EF4-FFF2-40B4-BE49-F238E27FC236}">
              <a16:creationId xmlns:a16="http://schemas.microsoft.com/office/drawing/2014/main" id="{0B04AF3C-8611-4A9C-81B2-1F0DF5C06C0A}"/>
            </a:ext>
          </a:extLst>
        </xdr:cNvPr>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1" name="フローチャート: 判断 580">
          <a:extLst>
            <a:ext uri="{FF2B5EF4-FFF2-40B4-BE49-F238E27FC236}">
              <a16:creationId xmlns:a16="http://schemas.microsoft.com/office/drawing/2014/main" id="{8745DEA8-1E92-4CA6-A1E8-3531A6799999}"/>
            </a:ext>
          </a:extLst>
        </xdr:cNvPr>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2" name="フローチャート: 判断 581">
          <a:extLst>
            <a:ext uri="{FF2B5EF4-FFF2-40B4-BE49-F238E27FC236}">
              <a16:creationId xmlns:a16="http://schemas.microsoft.com/office/drawing/2014/main" id="{8411F8F4-D986-489C-8AC5-9734F071CA3C}"/>
            </a:ext>
          </a:extLst>
        </xdr:cNvPr>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583" name="フローチャート: 判断 582">
          <a:extLst>
            <a:ext uri="{FF2B5EF4-FFF2-40B4-BE49-F238E27FC236}">
              <a16:creationId xmlns:a16="http://schemas.microsoft.com/office/drawing/2014/main" id="{260AC93B-8801-4C34-B2CF-74FC01E950EB}"/>
            </a:ext>
          </a:extLst>
        </xdr:cNvPr>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2BEE9BC-4650-4527-975C-6E77898368F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58D2B93-5735-478F-BA60-D3985AA5234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3DEFA82-9260-4D55-B8CA-A602A92594A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C0C5AA6-A6A2-4D7B-AF08-3EC0899E084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22751F3-E389-488B-9D0D-41E43DA701A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xdr:rowOff>
    </xdr:from>
    <xdr:to>
      <xdr:col>116</xdr:col>
      <xdr:colOff>114300</xdr:colOff>
      <xdr:row>41</xdr:row>
      <xdr:rowOff>104140</xdr:rowOff>
    </xdr:to>
    <xdr:sp macro="" textlink="">
      <xdr:nvSpPr>
        <xdr:cNvPr id="589" name="楕円 588">
          <a:extLst>
            <a:ext uri="{FF2B5EF4-FFF2-40B4-BE49-F238E27FC236}">
              <a16:creationId xmlns:a16="http://schemas.microsoft.com/office/drawing/2014/main" id="{9A07E3FE-8050-4C0F-BC7B-5E2A3037751B}"/>
            </a:ext>
          </a:extLst>
        </xdr:cNvPr>
        <xdr:cNvSpPr/>
      </xdr:nvSpPr>
      <xdr:spPr>
        <a:xfrm>
          <a:off x="221107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88917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7E4AF790-FB23-4096-A59E-DE26769D2D62}"/>
            </a:ext>
          </a:extLst>
        </xdr:cNvPr>
        <xdr:cNvSpPr txBox="1"/>
      </xdr:nvSpPr>
      <xdr:spPr>
        <a:xfrm>
          <a:off x="22199600" y="69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135890</xdr:rowOff>
    </xdr:from>
    <xdr:to>
      <xdr:col>112</xdr:col>
      <xdr:colOff>38100</xdr:colOff>
      <xdr:row>41</xdr:row>
      <xdr:rowOff>66040</xdr:rowOff>
    </xdr:to>
    <xdr:sp macro="" textlink="">
      <xdr:nvSpPr>
        <xdr:cNvPr id="591" name="楕円 590">
          <a:extLst>
            <a:ext uri="{FF2B5EF4-FFF2-40B4-BE49-F238E27FC236}">
              <a16:creationId xmlns:a16="http://schemas.microsoft.com/office/drawing/2014/main" id="{C95E5D1C-8C54-4F2A-AA09-15F9412ED0F3}"/>
            </a:ext>
          </a:extLst>
        </xdr:cNvPr>
        <xdr:cNvSpPr/>
      </xdr:nvSpPr>
      <xdr:spPr>
        <a:xfrm>
          <a:off x="21272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15240</xdr:rowOff>
    </xdr:from>
    <xdr:to>
      <xdr:col>116</xdr:col>
      <xdr:colOff>63500</xdr:colOff>
      <xdr:row>41</xdr:row>
      <xdr:rowOff>53340</xdr:rowOff>
    </xdr:to>
    <xdr:cxnSp macro="">
      <xdr:nvCxnSpPr>
        <xdr:cNvPr id="592" name="直線コネクタ 591">
          <a:extLst>
            <a:ext uri="{FF2B5EF4-FFF2-40B4-BE49-F238E27FC236}">
              <a16:creationId xmlns:a16="http://schemas.microsoft.com/office/drawing/2014/main" id="{D1F3D917-6717-441E-82C7-C57C76CC80AF}"/>
            </a:ext>
          </a:extLst>
        </xdr:cNvPr>
        <xdr:cNvCxnSpPr/>
      </xdr:nvCxnSpPr>
      <xdr:spPr>
        <a:xfrm>
          <a:off x="21323300" y="70446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139700</xdr:rowOff>
    </xdr:from>
    <xdr:to>
      <xdr:col>107</xdr:col>
      <xdr:colOff>101600</xdr:colOff>
      <xdr:row>41</xdr:row>
      <xdr:rowOff>69850</xdr:rowOff>
    </xdr:to>
    <xdr:sp macro="" textlink="">
      <xdr:nvSpPr>
        <xdr:cNvPr id="593" name="楕円 592">
          <a:extLst>
            <a:ext uri="{FF2B5EF4-FFF2-40B4-BE49-F238E27FC236}">
              <a16:creationId xmlns:a16="http://schemas.microsoft.com/office/drawing/2014/main" id="{0A69622B-4C5F-4715-9A90-9294E0862952}"/>
            </a:ext>
          </a:extLst>
        </xdr:cNvPr>
        <xdr:cNvSpPr/>
      </xdr:nvSpPr>
      <xdr:spPr>
        <a:xfrm>
          <a:off x="20383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15240</xdr:rowOff>
    </xdr:from>
    <xdr:to>
      <xdr:col>111</xdr:col>
      <xdr:colOff>177800</xdr:colOff>
      <xdr:row>41</xdr:row>
      <xdr:rowOff>19050</xdr:rowOff>
    </xdr:to>
    <xdr:cxnSp macro="">
      <xdr:nvCxnSpPr>
        <xdr:cNvPr id="594" name="直線コネクタ 593">
          <a:extLst>
            <a:ext uri="{FF2B5EF4-FFF2-40B4-BE49-F238E27FC236}">
              <a16:creationId xmlns:a16="http://schemas.microsoft.com/office/drawing/2014/main" id="{9C6D1CDF-23C7-4F22-8F78-CDAFB25A7E6D}"/>
            </a:ext>
          </a:extLst>
        </xdr:cNvPr>
        <xdr:cNvCxnSpPr/>
      </xdr:nvCxnSpPr>
      <xdr:spPr>
        <a:xfrm flipV="1">
          <a:off x="20434300" y="70446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139700</xdr:rowOff>
    </xdr:from>
    <xdr:to>
      <xdr:col>102</xdr:col>
      <xdr:colOff>165100</xdr:colOff>
      <xdr:row>41</xdr:row>
      <xdr:rowOff>69850</xdr:rowOff>
    </xdr:to>
    <xdr:sp macro="" textlink="">
      <xdr:nvSpPr>
        <xdr:cNvPr id="595" name="楕円 594">
          <a:extLst>
            <a:ext uri="{FF2B5EF4-FFF2-40B4-BE49-F238E27FC236}">
              <a16:creationId xmlns:a16="http://schemas.microsoft.com/office/drawing/2014/main" id="{DBFD17AA-3D04-408D-86ED-4B13B82706BE}"/>
            </a:ext>
          </a:extLst>
        </xdr:cNvPr>
        <xdr:cNvSpPr/>
      </xdr:nvSpPr>
      <xdr:spPr>
        <a:xfrm>
          <a:off x="19494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19050</xdr:rowOff>
    </xdr:from>
    <xdr:to>
      <xdr:col>107</xdr:col>
      <xdr:colOff>50800</xdr:colOff>
      <xdr:row>41</xdr:row>
      <xdr:rowOff>19050</xdr:rowOff>
    </xdr:to>
    <xdr:cxnSp macro="">
      <xdr:nvCxnSpPr>
        <xdr:cNvPr id="596" name="直線コネクタ 595">
          <a:extLst>
            <a:ext uri="{FF2B5EF4-FFF2-40B4-BE49-F238E27FC236}">
              <a16:creationId xmlns:a16="http://schemas.microsoft.com/office/drawing/2014/main" id="{FC3A2E38-C71F-4305-8F69-FC0C4BFD1822}"/>
            </a:ext>
          </a:extLst>
        </xdr:cNvPr>
        <xdr:cNvCxnSpPr/>
      </xdr:nvCxnSpPr>
      <xdr:spPr>
        <a:xfrm>
          <a:off x="19545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143510</xdr:rowOff>
    </xdr:from>
    <xdr:to>
      <xdr:col>98</xdr:col>
      <xdr:colOff>38100</xdr:colOff>
      <xdr:row>41</xdr:row>
      <xdr:rowOff>73660</xdr:rowOff>
    </xdr:to>
    <xdr:sp macro="" textlink="">
      <xdr:nvSpPr>
        <xdr:cNvPr id="597" name="楕円 596">
          <a:extLst>
            <a:ext uri="{FF2B5EF4-FFF2-40B4-BE49-F238E27FC236}">
              <a16:creationId xmlns:a16="http://schemas.microsoft.com/office/drawing/2014/main" id="{9C576B3D-20B7-4875-96E5-9E9D64A276A7}"/>
            </a:ext>
          </a:extLst>
        </xdr:cNvPr>
        <xdr:cNvSpPr/>
      </xdr:nvSpPr>
      <xdr:spPr>
        <a:xfrm>
          <a:off x="18605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19050</xdr:rowOff>
    </xdr:from>
    <xdr:to>
      <xdr:col>102</xdr:col>
      <xdr:colOff>114300</xdr:colOff>
      <xdr:row>41</xdr:row>
      <xdr:rowOff>22860</xdr:rowOff>
    </xdr:to>
    <xdr:cxnSp macro="">
      <xdr:nvCxnSpPr>
        <xdr:cNvPr id="598" name="直線コネクタ 597">
          <a:extLst>
            <a:ext uri="{FF2B5EF4-FFF2-40B4-BE49-F238E27FC236}">
              <a16:creationId xmlns:a16="http://schemas.microsoft.com/office/drawing/2014/main" id="{97F2DDEF-82B0-441C-8A33-750C7A0B34DA}"/>
            </a:ext>
          </a:extLst>
        </xdr:cNvPr>
        <xdr:cNvCxnSpPr/>
      </xdr:nvCxnSpPr>
      <xdr:spPr>
        <a:xfrm flipV="1">
          <a:off x="18656300" y="7048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990D9BA4-A140-4C1B-AD22-24E645149B30}"/>
            </a:ext>
          </a:extLst>
        </xdr:cNvPr>
        <xdr:cNvSpPr txBox="1"/>
      </xdr:nvSpPr>
      <xdr:spPr>
        <a:xfrm>
          <a:off x="21075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3645CAB8-5201-45AD-98EC-AB3E8F92EDEF}"/>
            </a:ext>
          </a:extLst>
        </xdr:cNvPr>
        <xdr:cNvSpPr txBox="1"/>
      </xdr:nvSpPr>
      <xdr:spPr>
        <a:xfrm>
          <a:off x="201994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F776509D-4A48-4F41-B002-C10CA175F342}"/>
            </a:ext>
          </a:extLst>
        </xdr:cNvPr>
        <xdr:cNvSpPr txBox="1"/>
      </xdr:nvSpPr>
      <xdr:spPr>
        <a:xfrm>
          <a:off x="19310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4133B033-33E2-4A11-9A07-8E3AA1CC007A}"/>
            </a:ext>
          </a:extLst>
        </xdr:cNvPr>
        <xdr:cNvSpPr txBox="1"/>
      </xdr:nvSpPr>
      <xdr:spPr>
        <a:xfrm>
          <a:off x="18421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57167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75A28DCB-035D-4CC2-AD64-DBC1B9E23C73}"/>
            </a:ext>
          </a:extLst>
        </xdr:cNvPr>
        <xdr:cNvSpPr txBox="1"/>
      </xdr:nvSpPr>
      <xdr:spPr>
        <a:xfrm>
          <a:off x="2107572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60977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60501D44-CEA3-44CB-ACBC-EF27FCFB0883}"/>
            </a:ext>
          </a:extLst>
        </xdr:cNvPr>
        <xdr:cNvSpPr txBox="1"/>
      </xdr:nvSpPr>
      <xdr:spPr>
        <a:xfrm>
          <a:off x="20199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60977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DFAED579-F56B-43A1-9A10-3EBD99164EC4}"/>
            </a:ext>
          </a:extLst>
        </xdr:cNvPr>
        <xdr:cNvSpPr txBox="1"/>
      </xdr:nvSpPr>
      <xdr:spPr>
        <a:xfrm>
          <a:off x="19310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64787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9B38F66C-6978-446A-ABA0-7BCCB2A98185}"/>
            </a:ext>
          </a:extLst>
        </xdr:cNvPr>
        <xdr:cNvSpPr txBox="1"/>
      </xdr:nvSpPr>
      <xdr:spPr>
        <a:xfrm>
          <a:off x="18421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ACF4C7AD-1557-47AC-8492-FF98021BD27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AF10AEFF-C4B0-4CA5-88D2-06431EB70D6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10EFC97-C16C-4425-8820-5A6DD2E2D3F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87F29DFB-261E-4659-A75C-8FF2CD2BD58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1341A45-7644-4000-9436-18111C63758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68D6D728-C443-49CD-92C7-BA3D05F8551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9305889-A1CA-4F03-8103-ADD4926A1CF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CB07B8A-CE44-4205-B66D-40C86EF47B0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D23704D5-504A-439A-84F1-CF3DE12195B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47DF405-0F8E-4CAB-AE95-DEE1BD37336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4EF8C652-1B47-456E-B92F-CA3753778A9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28A8BF1C-67F2-42F4-914D-31DDB1025DD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9" name="テキスト ボックス 618">
          <a:extLst>
            <a:ext uri="{FF2B5EF4-FFF2-40B4-BE49-F238E27FC236}">
              <a16:creationId xmlns:a16="http://schemas.microsoft.com/office/drawing/2014/main" id="{2E725B61-0262-4031-8F06-53707B70F40E}"/>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932219D1-12D2-46FE-B155-E3E06DDE3D5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96616D36-387A-40A8-8D81-09AA8E9D289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C7CB5470-8696-4E75-A48F-7B054A0831A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41EE8647-E4BD-464A-B772-827147C0E8D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41F55C35-B4DE-47C0-BF50-A3B7C20DB60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F4FBF80C-45D2-4C15-805A-E4AA22C2E7B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66A70936-D7C3-4F80-B687-F20C9C2D161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7C83A8D8-E3DF-402F-8D3A-C60EB3CBA90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9BA2CBDF-9926-4EED-ACC8-94A157605AF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9" name="テキスト ボックス 628">
          <a:extLst>
            <a:ext uri="{FF2B5EF4-FFF2-40B4-BE49-F238E27FC236}">
              <a16:creationId xmlns:a16="http://schemas.microsoft.com/office/drawing/2014/main" id="{621DCE77-ECE4-4AE1-BA26-252436A19D7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DC538CF4-F078-42E9-B19B-7473618A302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1" name="テキスト ボックス 630">
          <a:extLst>
            <a:ext uri="{FF2B5EF4-FFF2-40B4-BE49-F238E27FC236}">
              <a16:creationId xmlns:a16="http://schemas.microsoft.com/office/drawing/2014/main" id="{0813E5E6-F215-4476-BF12-5F94B20667C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C4417D0F-A960-450F-B970-A5A1C21FD56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3" name="直線コネクタ 632">
          <a:extLst>
            <a:ext uri="{FF2B5EF4-FFF2-40B4-BE49-F238E27FC236}">
              <a16:creationId xmlns:a16="http://schemas.microsoft.com/office/drawing/2014/main" id="{42AB88A7-099A-4202-948E-5FF81D5A6E84}"/>
            </a:ext>
          </a:extLst>
        </xdr:cNvPr>
        <xdr:cNvCxnSpPr/>
      </xdr:nvCxnSpPr>
      <xdr:spPr>
        <a:xfrm flipV="1">
          <a:off x="16318864" y="9650185"/>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71BE4927-373F-4A2E-B796-3B93845464BC}"/>
            </a:ext>
          </a:extLst>
        </xdr:cNvPr>
        <xdr:cNvSpPr txBox="1"/>
      </xdr:nvSpPr>
      <xdr:spPr>
        <a:xfrm>
          <a:off x="16357600" y="1105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35" name="直線コネクタ 634">
          <a:extLst>
            <a:ext uri="{FF2B5EF4-FFF2-40B4-BE49-F238E27FC236}">
              <a16:creationId xmlns:a16="http://schemas.microsoft.com/office/drawing/2014/main" id="{047E1ADD-5F63-43C3-A5E7-B053C3D5FBDF}"/>
            </a:ext>
          </a:extLst>
        </xdr:cNvPr>
        <xdr:cNvCxnSpPr/>
      </xdr:nvCxnSpPr>
      <xdr:spPr>
        <a:xfrm>
          <a:off x="16230600" y="1105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60BFD56A-5A4B-476F-B3DF-E16B8D04E3DB}"/>
            </a:ext>
          </a:extLst>
        </xdr:cNvPr>
        <xdr:cNvSpPr txBox="1"/>
      </xdr:nvSpPr>
      <xdr:spPr>
        <a:xfrm>
          <a:off x="16357600" y="942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37" name="直線コネクタ 636">
          <a:extLst>
            <a:ext uri="{FF2B5EF4-FFF2-40B4-BE49-F238E27FC236}">
              <a16:creationId xmlns:a16="http://schemas.microsoft.com/office/drawing/2014/main" id="{4706E85E-8D72-4BCD-A57C-96A960542147}"/>
            </a:ext>
          </a:extLst>
        </xdr:cNvPr>
        <xdr:cNvCxnSpPr/>
      </xdr:nvCxnSpPr>
      <xdr:spPr>
        <a:xfrm>
          <a:off x="16230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8FF3D864-B70A-4858-9CF8-D1E347C069D3}"/>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39" name="フローチャート: 判断 638">
          <a:extLst>
            <a:ext uri="{FF2B5EF4-FFF2-40B4-BE49-F238E27FC236}">
              <a16:creationId xmlns:a16="http://schemas.microsoft.com/office/drawing/2014/main" id="{1EF70D69-D22C-4417-816B-62BF7E800037}"/>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0" name="フローチャート: 判断 639">
          <a:extLst>
            <a:ext uri="{FF2B5EF4-FFF2-40B4-BE49-F238E27FC236}">
              <a16:creationId xmlns:a16="http://schemas.microsoft.com/office/drawing/2014/main" id="{FC1AE337-FB9D-4D4B-8DB6-9B98A5DC0B73}"/>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1" name="フローチャート: 判断 640">
          <a:extLst>
            <a:ext uri="{FF2B5EF4-FFF2-40B4-BE49-F238E27FC236}">
              <a16:creationId xmlns:a16="http://schemas.microsoft.com/office/drawing/2014/main" id="{867CDB35-72B3-4FCF-876A-C094B6849CC2}"/>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2" name="フローチャート: 判断 641">
          <a:extLst>
            <a:ext uri="{FF2B5EF4-FFF2-40B4-BE49-F238E27FC236}">
              <a16:creationId xmlns:a16="http://schemas.microsoft.com/office/drawing/2014/main" id="{245AD1A9-D817-4974-A6F1-175F073550D6}"/>
            </a:ext>
          </a:extLst>
        </xdr:cNvPr>
        <xdr:cNvSpPr/>
      </xdr:nvSpPr>
      <xdr:spPr>
        <a:xfrm>
          <a:off x="13652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3" name="フローチャート: 判断 642">
          <a:extLst>
            <a:ext uri="{FF2B5EF4-FFF2-40B4-BE49-F238E27FC236}">
              <a16:creationId xmlns:a16="http://schemas.microsoft.com/office/drawing/2014/main" id="{11311612-5043-45FE-9A91-565460E654B1}"/>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08030B0-6995-4A64-8251-0738500AD7F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93E77EF-7016-42EF-8D81-EF2E44C3F23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9BE7557-E694-4E2B-A07C-FE073C8182D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5AA2212-9A85-4CEE-8986-956968B1E7E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4C661AC4-1CC4-4785-B833-15036C3D7EA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70031</xdr:rowOff>
    </xdr:from>
    <xdr:to>
      <xdr:col>85</xdr:col>
      <xdr:colOff>177800</xdr:colOff>
      <xdr:row>61</xdr:row>
      <xdr:rowOff>181</xdr:rowOff>
    </xdr:to>
    <xdr:sp macro="" textlink="">
      <xdr:nvSpPr>
        <xdr:cNvPr id="649" name="楕円 648">
          <a:extLst>
            <a:ext uri="{FF2B5EF4-FFF2-40B4-BE49-F238E27FC236}">
              <a16:creationId xmlns:a16="http://schemas.microsoft.com/office/drawing/2014/main" id="{71A48B02-9314-4D54-8CA9-35E3C8B9EDF0}"/>
            </a:ext>
          </a:extLst>
        </xdr:cNvPr>
        <xdr:cNvSpPr/>
      </xdr:nvSpPr>
      <xdr:spPr>
        <a:xfrm>
          <a:off x="162687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48458</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E6E04AA4-4ADF-458E-92D6-17E2D9CE6269}"/>
            </a:ext>
          </a:extLst>
        </xdr:cNvPr>
        <xdr:cNvSpPr txBox="1"/>
      </xdr:nvSpPr>
      <xdr:spPr>
        <a:xfrm>
          <a:off x="16357600"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56969</xdr:rowOff>
    </xdr:from>
    <xdr:to>
      <xdr:col>81</xdr:col>
      <xdr:colOff>101600</xdr:colOff>
      <xdr:row>60</xdr:row>
      <xdr:rowOff>158569</xdr:rowOff>
    </xdr:to>
    <xdr:sp macro="" textlink="">
      <xdr:nvSpPr>
        <xdr:cNvPr id="651" name="楕円 650">
          <a:extLst>
            <a:ext uri="{FF2B5EF4-FFF2-40B4-BE49-F238E27FC236}">
              <a16:creationId xmlns:a16="http://schemas.microsoft.com/office/drawing/2014/main" id="{5FF0FE2C-4D5A-49DD-A578-E078BC746D95}"/>
            </a:ext>
          </a:extLst>
        </xdr:cNvPr>
        <xdr:cNvSpPr/>
      </xdr:nvSpPr>
      <xdr:spPr>
        <a:xfrm>
          <a:off x="15430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107769</xdr:rowOff>
    </xdr:from>
    <xdr:to>
      <xdr:col>85</xdr:col>
      <xdr:colOff>127000</xdr:colOff>
      <xdr:row>60</xdr:row>
      <xdr:rowOff>120831</xdr:rowOff>
    </xdr:to>
    <xdr:cxnSp macro="">
      <xdr:nvCxnSpPr>
        <xdr:cNvPr id="652" name="直線コネクタ 651">
          <a:extLst>
            <a:ext uri="{FF2B5EF4-FFF2-40B4-BE49-F238E27FC236}">
              <a16:creationId xmlns:a16="http://schemas.microsoft.com/office/drawing/2014/main" id="{BE611801-0474-420E-8511-125C4EA3328D}"/>
            </a:ext>
          </a:extLst>
        </xdr:cNvPr>
        <xdr:cNvCxnSpPr/>
      </xdr:nvCxnSpPr>
      <xdr:spPr>
        <a:xfrm>
          <a:off x="15481300" y="10394769"/>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150041</xdr:rowOff>
    </xdr:from>
    <xdr:to>
      <xdr:col>76</xdr:col>
      <xdr:colOff>165100</xdr:colOff>
      <xdr:row>60</xdr:row>
      <xdr:rowOff>80191</xdr:rowOff>
    </xdr:to>
    <xdr:sp macro="" textlink="">
      <xdr:nvSpPr>
        <xdr:cNvPr id="653" name="楕円 652">
          <a:extLst>
            <a:ext uri="{FF2B5EF4-FFF2-40B4-BE49-F238E27FC236}">
              <a16:creationId xmlns:a16="http://schemas.microsoft.com/office/drawing/2014/main" id="{3E237196-3CA9-429B-8DB7-50AEE2BC3D0C}"/>
            </a:ext>
          </a:extLst>
        </xdr:cNvPr>
        <xdr:cNvSpPr/>
      </xdr:nvSpPr>
      <xdr:spPr>
        <a:xfrm>
          <a:off x="14541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29391</xdr:rowOff>
    </xdr:from>
    <xdr:to>
      <xdr:col>81</xdr:col>
      <xdr:colOff>50800</xdr:colOff>
      <xdr:row>60</xdr:row>
      <xdr:rowOff>107769</xdr:rowOff>
    </xdr:to>
    <xdr:cxnSp macro="">
      <xdr:nvCxnSpPr>
        <xdr:cNvPr id="654" name="直線コネクタ 653">
          <a:extLst>
            <a:ext uri="{FF2B5EF4-FFF2-40B4-BE49-F238E27FC236}">
              <a16:creationId xmlns:a16="http://schemas.microsoft.com/office/drawing/2014/main" id="{F65851A2-6C70-466C-9BE0-AA0679D85F8C}"/>
            </a:ext>
          </a:extLst>
        </xdr:cNvPr>
        <xdr:cNvCxnSpPr/>
      </xdr:nvCxnSpPr>
      <xdr:spPr>
        <a:xfrm>
          <a:off x="14592300" y="10316391"/>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117384</xdr:rowOff>
    </xdr:from>
    <xdr:to>
      <xdr:col>72</xdr:col>
      <xdr:colOff>38100</xdr:colOff>
      <xdr:row>60</xdr:row>
      <xdr:rowOff>47534</xdr:rowOff>
    </xdr:to>
    <xdr:sp macro="" textlink="">
      <xdr:nvSpPr>
        <xdr:cNvPr id="655" name="楕円 654">
          <a:extLst>
            <a:ext uri="{FF2B5EF4-FFF2-40B4-BE49-F238E27FC236}">
              <a16:creationId xmlns:a16="http://schemas.microsoft.com/office/drawing/2014/main" id="{273E80D9-2942-4C4B-9BFE-5A7E811736D1}"/>
            </a:ext>
          </a:extLst>
        </xdr:cNvPr>
        <xdr:cNvSpPr/>
      </xdr:nvSpPr>
      <xdr:spPr>
        <a:xfrm>
          <a:off x="13652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168184</xdr:rowOff>
    </xdr:from>
    <xdr:to>
      <xdr:col>76</xdr:col>
      <xdr:colOff>114300</xdr:colOff>
      <xdr:row>60</xdr:row>
      <xdr:rowOff>29391</xdr:rowOff>
    </xdr:to>
    <xdr:cxnSp macro="">
      <xdr:nvCxnSpPr>
        <xdr:cNvPr id="656" name="直線コネクタ 655">
          <a:extLst>
            <a:ext uri="{FF2B5EF4-FFF2-40B4-BE49-F238E27FC236}">
              <a16:creationId xmlns:a16="http://schemas.microsoft.com/office/drawing/2014/main" id="{D05F791F-D110-49EB-8579-9DAC65A90B01}"/>
            </a:ext>
          </a:extLst>
        </xdr:cNvPr>
        <xdr:cNvCxnSpPr/>
      </xdr:nvCxnSpPr>
      <xdr:spPr>
        <a:xfrm>
          <a:off x="13703300" y="1028373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65133</xdr:rowOff>
    </xdr:from>
    <xdr:to>
      <xdr:col>67</xdr:col>
      <xdr:colOff>101600</xdr:colOff>
      <xdr:row>59</xdr:row>
      <xdr:rowOff>166733</xdr:rowOff>
    </xdr:to>
    <xdr:sp macro="" textlink="">
      <xdr:nvSpPr>
        <xdr:cNvPr id="657" name="楕円 656">
          <a:extLst>
            <a:ext uri="{FF2B5EF4-FFF2-40B4-BE49-F238E27FC236}">
              <a16:creationId xmlns:a16="http://schemas.microsoft.com/office/drawing/2014/main" id="{8F8733AB-2BDF-4D04-BD73-9FD4AF8BF596}"/>
            </a:ext>
          </a:extLst>
        </xdr:cNvPr>
        <xdr:cNvSpPr/>
      </xdr:nvSpPr>
      <xdr:spPr>
        <a:xfrm>
          <a:off x="12763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115933</xdr:rowOff>
    </xdr:from>
    <xdr:to>
      <xdr:col>71</xdr:col>
      <xdr:colOff>177800</xdr:colOff>
      <xdr:row>59</xdr:row>
      <xdr:rowOff>168184</xdr:rowOff>
    </xdr:to>
    <xdr:cxnSp macro="">
      <xdr:nvCxnSpPr>
        <xdr:cNvPr id="658" name="直線コネクタ 657">
          <a:extLst>
            <a:ext uri="{FF2B5EF4-FFF2-40B4-BE49-F238E27FC236}">
              <a16:creationId xmlns:a16="http://schemas.microsoft.com/office/drawing/2014/main" id="{DD7E1774-5E1E-451D-84F0-A3CCB11ABF90}"/>
            </a:ext>
          </a:extLst>
        </xdr:cNvPr>
        <xdr:cNvCxnSpPr/>
      </xdr:nvCxnSpPr>
      <xdr:spPr>
        <a:xfrm>
          <a:off x="12814300" y="1023148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59" name="n_1aveValue【学校施設】&#10;有形固定資産減価償却率">
          <a:extLst>
            <a:ext uri="{FF2B5EF4-FFF2-40B4-BE49-F238E27FC236}">
              <a16:creationId xmlns:a16="http://schemas.microsoft.com/office/drawing/2014/main" id="{F532C012-6AD0-4195-9948-E83980D1BA5F}"/>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660" name="n_2aveValue【学校施設】&#10;有形固定資産減価償却率">
          <a:extLst>
            <a:ext uri="{FF2B5EF4-FFF2-40B4-BE49-F238E27FC236}">
              <a16:creationId xmlns:a16="http://schemas.microsoft.com/office/drawing/2014/main" id="{8B7921DF-B5C8-443F-8313-C075F79BF31A}"/>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661" name="n_3aveValue【学校施設】&#10;有形固定資産減価償却率">
          <a:extLst>
            <a:ext uri="{FF2B5EF4-FFF2-40B4-BE49-F238E27FC236}">
              <a16:creationId xmlns:a16="http://schemas.microsoft.com/office/drawing/2014/main" id="{B6EC48AF-2F2D-4299-BA77-BA964DBDA713}"/>
            </a:ext>
          </a:extLst>
        </xdr:cNvPr>
        <xdr:cNvSpPr txBox="1"/>
      </xdr:nvSpPr>
      <xdr:spPr>
        <a:xfrm>
          <a:off x="13500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2" name="n_4aveValue【学校施設】&#10;有形固定資産減価償却率">
          <a:extLst>
            <a:ext uri="{FF2B5EF4-FFF2-40B4-BE49-F238E27FC236}">
              <a16:creationId xmlns:a16="http://schemas.microsoft.com/office/drawing/2014/main" id="{48C65EF4-BDB6-492A-9778-968EC9189A55}"/>
            </a:ext>
          </a:extLst>
        </xdr:cNvPr>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3646</xdr:rowOff>
    </xdr:from>
    <xdr:ext cx="405111" cy="259045"/>
    <xdr:sp macro="" textlink="">
      <xdr:nvSpPr>
        <xdr:cNvPr id="663" name="n_1mainValue【学校施設】&#10;有形固定資産減価償却率">
          <a:extLst>
            <a:ext uri="{FF2B5EF4-FFF2-40B4-BE49-F238E27FC236}">
              <a16:creationId xmlns:a16="http://schemas.microsoft.com/office/drawing/2014/main" id="{A2A5BCFF-04EC-40E7-9D3C-65DB3BA3178C}"/>
            </a:ext>
          </a:extLst>
        </xdr:cNvPr>
        <xdr:cNvSpPr txBox="1"/>
      </xdr:nvSpPr>
      <xdr:spPr>
        <a:xfrm>
          <a:off x="152660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96718</xdr:rowOff>
    </xdr:from>
    <xdr:ext cx="405111" cy="259045"/>
    <xdr:sp macro="" textlink="">
      <xdr:nvSpPr>
        <xdr:cNvPr id="664" name="n_2mainValue【学校施設】&#10;有形固定資産減価償却率">
          <a:extLst>
            <a:ext uri="{FF2B5EF4-FFF2-40B4-BE49-F238E27FC236}">
              <a16:creationId xmlns:a16="http://schemas.microsoft.com/office/drawing/2014/main" id="{BC24E391-1ECA-43AE-BC20-83BD383CC7EE}"/>
            </a:ext>
          </a:extLst>
        </xdr:cNvPr>
        <xdr:cNvSpPr txBox="1"/>
      </xdr:nvSpPr>
      <xdr:spPr>
        <a:xfrm>
          <a:off x="14389744" y="10040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64061</xdr:rowOff>
    </xdr:from>
    <xdr:ext cx="405111" cy="259045"/>
    <xdr:sp macro="" textlink="">
      <xdr:nvSpPr>
        <xdr:cNvPr id="665" name="n_3mainValue【学校施設】&#10;有形固定資産減価償却率">
          <a:extLst>
            <a:ext uri="{FF2B5EF4-FFF2-40B4-BE49-F238E27FC236}">
              <a16:creationId xmlns:a16="http://schemas.microsoft.com/office/drawing/2014/main" id="{BA8C678B-8FB8-4644-8C56-CF8F2138BC2E}"/>
            </a:ext>
          </a:extLst>
        </xdr:cNvPr>
        <xdr:cNvSpPr txBox="1"/>
      </xdr:nvSpPr>
      <xdr:spPr>
        <a:xfrm>
          <a:off x="135007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11810</xdr:rowOff>
    </xdr:from>
    <xdr:ext cx="405111" cy="259045"/>
    <xdr:sp macro="" textlink="">
      <xdr:nvSpPr>
        <xdr:cNvPr id="666" name="n_4mainValue【学校施設】&#10;有形固定資産減価償却率">
          <a:extLst>
            <a:ext uri="{FF2B5EF4-FFF2-40B4-BE49-F238E27FC236}">
              <a16:creationId xmlns:a16="http://schemas.microsoft.com/office/drawing/2014/main" id="{89690CA9-20AF-47D7-8395-C73F3B87FA39}"/>
            </a:ext>
          </a:extLst>
        </xdr:cNvPr>
        <xdr:cNvSpPr txBox="1"/>
      </xdr:nvSpPr>
      <xdr:spPr>
        <a:xfrm>
          <a:off x="12611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8067578A-62BB-4862-A5AD-00AC079263C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47FD73F-38BC-4B65-8D8F-8E791E42281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D5CAAFCA-686B-47D4-A4B7-C65286C055F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CD020BCE-E1DB-4FB5-99A3-0B6D735B336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80466E17-38FC-4D61-9A15-F123451AE3B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27F0F4A9-B9E4-4C6C-B01C-766A8A6074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D679872C-49C1-4CBD-80C1-3BF3FB2247A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2C57F26E-4F1E-477C-AF97-01724E3FAF6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7EDCC1C-DBC8-4E84-92B4-1C874F7A0CE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C9CDF0D0-4F37-46E8-AEE2-71026EAF2E6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BBC5CE33-FC4E-4BF7-8849-FF51C449650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8" name="直線コネクタ 677">
          <a:extLst>
            <a:ext uri="{FF2B5EF4-FFF2-40B4-BE49-F238E27FC236}">
              <a16:creationId xmlns:a16="http://schemas.microsoft.com/office/drawing/2014/main" id="{196A598D-1EBA-4F3F-8CFF-3932BB8BE5E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9" name="テキスト ボックス 678">
          <a:extLst>
            <a:ext uri="{FF2B5EF4-FFF2-40B4-BE49-F238E27FC236}">
              <a16:creationId xmlns:a16="http://schemas.microsoft.com/office/drawing/2014/main" id="{B854B466-674A-478E-9A38-E9F0DBC80EE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0" name="直線コネクタ 679">
          <a:extLst>
            <a:ext uri="{FF2B5EF4-FFF2-40B4-BE49-F238E27FC236}">
              <a16:creationId xmlns:a16="http://schemas.microsoft.com/office/drawing/2014/main" id="{FC908698-530F-4E43-8816-7EA23A26980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1" name="テキスト ボックス 680">
          <a:extLst>
            <a:ext uri="{FF2B5EF4-FFF2-40B4-BE49-F238E27FC236}">
              <a16:creationId xmlns:a16="http://schemas.microsoft.com/office/drawing/2014/main" id="{085B86D3-1842-41EE-A788-A5E5FA42FFD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2" name="直線コネクタ 681">
          <a:extLst>
            <a:ext uri="{FF2B5EF4-FFF2-40B4-BE49-F238E27FC236}">
              <a16:creationId xmlns:a16="http://schemas.microsoft.com/office/drawing/2014/main" id="{516B597C-D6D8-4236-AB02-3261B9DE0CC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3" name="テキスト ボックス 682">
          <a:extLst>
            <a:ext uri="{FF2B5EF4-FFF2-40B4-BE49-F238E27FC236}">
              <a16:creationId xmlns:a16="http://schemas.microsoft.com/office/drawing/2014/main" id="{49EA45DA-C171-4247-9BA8-406CD4666D0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4" name="直線コネクタ 683">
          <a:extLst>
            <a:ext uri="{FF2B5EF4-FFF2-40B4-BE49-F238E27FC236}">
              <a16:creationId xmlns:a16="http://schemas.microsoft.com/office/drawing/2014/main" id="{137E6BCD-F519-418B-86D9-60AD1F18798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5" name="テキスト ボックス 684">
          <a:extLst>
            <a:ext uri="{FF2B5EF4-FFF2-40B4-BE49-F238E27FC236}">
              <a16:creationId xmlns:a16="http://schemas.microsoft.com/office/drawing/2014/main" id="{1D89877F-58B6-40D1-945C-0FB45CBF600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6" name="直線コネクタ 685">
          <a:extLst>
            <a:ext uri="{FF2B5EF4-FFF2-40B4-BE49-F238E27FC236}">
              <a16:creationId xmlns:a16="http://schemas.microsoft.com/office/drawing/2014/main" id="{609D2427-B382-461D-B65B-225EE664BCA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7" name="テキスト ボックス 686">
          <a:extLst>
            <a:ext uri="{FF2B5EF4-FFF2-40B4-BE49-F238E27FC236}">
              <a16:creationId xmlns:a16="http://schemas.microsoft.com/office/drawing/2014/main" id="{9DDDE094-4793-44D4-BAA0-A9E644C028B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B6572E1E-FD1E-4571-9A90-CF50F40A916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6388A16E-2A1B-4153-9EE7-85419A8187D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DE1B6376-F455-44E5-9F8C-2F35D2BBDA8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1" name="直線コネクタ 690">
          <a:extLst>
            <a:ext uri="{FF2B5EF4-FFF2-40B4-BE49-F238E27FC236}">
              <a16:creationId xmlns:a16="http://schemas.microsoft.com/office/drawing/2014/main" id="{F21C3ECA-E194-4503-8424-23B85ED7466C}"/>
            </a:ext>
          </a:extLst>
        </xdr:cNvPr>
        <xdr:cNvCxnSpPr/>
      </xdr:nvCxnSpPr>
      <xdr:spPr>
        <a:xfrm flipV="1">
          <a:off x="22160864" y="972058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2" name="【学校施設】&#10;一人当たり面積最小値テキスト">
          <a:extLst>
            <a:ext uri="{FF2B5EF4-FFF2-40B4-BE49-F238E27FC236}">
              <a16:creationId xmlns:a16="http://schemas.microsoft.com/office/drawing/2014/main" id="{E0AC1B9C-DEC4-4E22-8A51-8FBE5616CB48}"/>
            </a:ext>
          </a:extLst>
        </xdr:cNvPr>
        <xdr:cNvSpPr txBox="1"/>
      </xdr:nvSpPr>
      <xdr:spPr>
        <a:xfrm>
          <a:off x="22199600" y="1107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3" name="直線コネクタ 692">
          <a:extLst>
            <a:ext uri="{FF2B5EF4-FFF2-40B4-BE49-F238E27FC236}">
              <a16:creationId xmlns:a16="http://schemas.microsoft.com/office/drawing/2014/main" id="{66E32177-7DA8-41E1-A217-B84494111832}"/>
            </a:ext>
          </a:extLst>
        </xdr:cNvPr>
        <xdr:cNvCxnSpPr/>
      </xdr:nvCxnSpPr>
      <xdr:spPr>
        <a:xfrm>
          <a:off x="22072600" y="11066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94" name="【学校施設】&#10;一人当たり面積最大値テキスト">
          <a:extLst>
            <a:ext uri="{FF2B5EF4-FFF2-40B4-BE49-F238E27FC236}">
              <a16:creationId xmlns:a16="http://schemas.microsoft.com/office/drawing/2014/main" id="{C343F19F-2A74-4732-AECD-F2B402FB928D}"/>
            </a:ext>
          </a:extLst>
        </xdr:cNvPr>
        <xdr:cNvSpPr txBox="1"/>
      </xdr:nvSpPr>
      <xdr:spPr>
        <a:xfrm>
          <a:off x="22199600" y="949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95" name="直線コネクタ 694">
          <a:extLst>
            <a:ext uri="{FF2B5EF4-FFF2-40B4-BE49-F238E27FC236}">
              <a16:creationId xmlns:a16="http://schemas.microsoft.com/office/drawing/2014/main" id="{595FED07-7D5E-42E7-BB97-266F3AC5AF61}"/>
            </a:ext>
          </a:extLst>
        </xdr:cNvPr>
        <xdr:cNvCxnSpPr/>
      </xdr:nvCxnSpPr>
      <xdr:spPr>
        <a:xfrm>
          <a:off x="22072600" y="972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91457</xdr:rowOff>
    </xdr:from>
    <xdr:ext cx="469744" cy="259045"/>
    <xdr:sp macro="" textlink="">
      <xdr:nvSpPr>
        <xdr:cNvPr id="696" name="【学校施設】&#10;一人当たり面積平均値テキスト">
          <a:extLst>
            <a:ext uri="{FF2B5EF4-FFF2-40B4-BE49-F238E27FC236}">
              <a16:creationId xmlns:a16="http://schemas.microsoft.com/office/drawing/2014/main" id="{7F475302-FE43-4A57-AA74-1E051435E95B}"/>
            </a:ext>
          </a:extLst>
        </xdr:cNvPr>
        <xdr:cNvSpPr txBox="1"/>
      </xdr:nvSpPr>
      <xdr:spPr>
        <a:xfrm>
          <a:off x="22199600" y="1054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97" name="フローチャート: 判断 696">
          <a:extLst>
            <a:ext uri="{FF2B5EF4-FFF2-40B4-BE49-F238E27FC236}">
              <a16:creationId xmlns:a16="http://schemas.microsoft.com/office/drawing/2014/main" id="{6EA1F93F-BE00-4E37-8D12-4D7C702A487D}"/>
            </a:ext>
          </a:extLst>
        </xdr:cNvPr>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98" name="フローチャート: 判断 697">
          <a:extLst>
            <a:ext uri="{FF2B5EF4-FFF2-40B4-BE49-F238E27FC236}">
              <a16:creationId xmlns:a16="http://schemas.microsoft.com/office/drawing/2014/main" id="{7C97ACD6-C018-4650-8292-C6D2E3581C6C}"/>
            </a:ext>
          </a:extLst>
        </xdr:cNvPr>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99" name="フローチャート: 判断 698">
          <a:extLst>
            <a:ext uri="{FF2B5EF4-FFF2-40B4-BE49-F238E27FC236}">
              <a16:creationId xmlns:a16="http://schemas.microsoft.com/office/drawing/2014/main" id="{741F14A0-EC4D-4258-BC34-4AAEC0B99381}"/>
            </a:ext>
          </a:extLst>
        </xdr:cNvPr>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0" name="フローチャート: 判断 699">
          <a:extLst>
            <a:ext uri="{FF2B5EF4-FFF2-40B4-BE49-F238E27FC236}">
              <a16:creationId xmlns:a16="http://schemas.microsoft.com/office/drawing/2014/main" id="{96B89D5C-4C06-4E28-A1FD-1C919961A1E2}"/>
            </a:ext>
          </a:extLst>
        </xdr:cNvPr>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701" name="フローチャート: 判断 700">
          <a:extLst>
            <a:ext uri="{FF2B5EF4-FFF2-40B4-BE49-F238E27FC236}">
              <a16:creationId xmlns:a16="http://schemas.microsoft.com/office/drawing/2014/main" id="{95E88A83-7834-4704-90A6-7472BC1EA641}"/>
            </a:ext>
          </a:extLst>
        </xdr:cNvPr>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5E3D00C-E8F3-44B5-A07D-CDC4B4A7238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634291F-32AC-4D20-AF38-3E6C28D0CDE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1D26EF3-9588-4BC4-B273-754BE60865E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D86ABA9-2783-4B71-A4F7-01AA792164C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004E3B0-810B-4D06-BB3C-26800F76CA7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87630</xdr:rowOff>
    </xdr:from>
    <xdr:to>
      <xdr:col>116</xdr:col>
      <xdr:colOff>114300</xdr:colOff>
      <xdr:row>60</xdr:row>
      <xdr:rowOff>17780</xdr:rowOff>
    </xdr:to>
    <xdr:sp macro="" textlink="">
      <xdr:nvSpPr>
        <xdr:cNvPr id="707" name="楕円 706">
          <a:extLst>
            <a:ext uri="{FF2B5EF4-FFF2-40B4-BE49-F238E27FC236}">
              <a16:creationId xmlns:a16="http://schemas.microsoft.com/office/drawing/2014/main" id="{97DEF7DA-21F6-4D62-A210-D801CF61CA2C}"/>
            </a:ext>
          </a:extLst>
        </xdr:cNvPr>
        <xdr:cNvSpPr/>
      </xdr:nvSpPr>
      <xdr:spPr>
        <a:xfrm>
          <a:off x="221107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110507</xdr:rowOff>
    </xdr:from>
    <xdr:ext cx="469744" cy="259045"/>
    <xdr:sp macro="" textlink="">
      <xdr:nvSpPr>
        <xdr:cNvPr id="708" name="【学校施設】&#10;一人当たり面積該当値テキスト">
          <a:extLst>
            <a:ext uri="{FF2B5EF4-FFF2-40B4-BE49-F238E27FC236}">
              <a16:creationId xmlns:a16="http://schemas.microsoft.com/office/drawing/2014/main" id="{B6F8D353-369E-47D1-B88B-8CFDEC3BF950}"/>
            </a:ext>
          </a:extLst>
        </xdr:cNvPr>
        <xdr:cNvSpPr txBox="1"/>
      </xdr:nvSpPr>
      <xdr:spPr>
        <a:xfrm>
          <a:off x="22199600" y="1005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111760</xdr:rowOff>
    </xdr:from>
    <xdr:to>
      <xdr:col>112</xdr:col>
      <xdr:colOff>38100</xdr:colOff>
      <xdr:row>60</xdr:row>
      <xdr:rowOff>41910</xdr:rowOff>
    </xdr:to>
    <xdr:sp macro="" textlink="">
      <xdr:nvSpPr>
        <xdr:cNvPr id="709" name="楕円 708">
          <a:extLst>
            <a:ext uri="{FF2B5EF4-FFF2-40B4-BE49-F238E27FC236}">
              <a16:creationId xmlns:a16="http://schemas.microsoft.com/office/drawing/2014/main" id="{623B4FE3-FFBA-4049-A348-E591C17FF919}"/>
            </a:ext>
          </a:extLst>
        </xdr:cNvPr>
        <xdr:cNvSpPr/>
      </xdr:nvSpPr>
      <xdr:spPr>
        <a:xfrm>
          <a:off x="21272500" y="1022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138430</xdr:rowOff>
    </xdr:from>
    <xdr:to>
      <xdr:col>116</xdr:col>
      <xdr:colOff>63500</xdr:colOff>
      <xdr:row>59</xdr:row>
      <xdr:rowOff>162560</xdr:rowOff>
    </xdr:to>
    <xdr:cxnSp macro="">
      <xdr:nvCxnSpPr>
        <xdr:cNvPr id="710" name="直線コネクタ 709">
          <a:extLst>
            <a:ext uri="{FF2B5EF4-FFF2-40B4-BE49-F238E27FC236}">
              <a16:creationId xmlns:a16="http://schemas.microsoft.com/office/drawing/2014/main" id="{7936924E-25E8-41C3-BC0D-B572A3CE7435}"/>
            </a:ext>
          </a:extLst>
        </xdr:cNvPr>
        <xdr:cNvCxnSpPr/>
      </xdr:nvCxnSpPr>
      <xdr:spPr>
        <a:xfrm flipV="1">
          <a:off x="21323300" y="102539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74930</xdr:rowOff>
    </xdr:from>
    <xdr:to>
      <xdr:col>107</xdr:col>
      <xdr:colOff>101600</xdr:colOff>
      <xdr:row>60</xdr:row>
      <xdr:rowOff>5080</xdr:rowOff>
    </xdr:to>
    <xdr:sp macro="" textlink="">
      <xdr:nvSpPr>
        <xdr:cNvPr id="711" name="楕円 710">
          <a:extLst>
            <a:ext uri="{FF2B5EF4-FFF2-40B4-BE49-F238E27FC236}">
              <a16:creationId xmlns:a16="http://schemas.microsoft.com/office/drawing/2014/main" id="{E0867789-4CFE-4F62-942B-1F20F33B029F}"/>
            </a:ext>
          </a:extLst>
        </xdr:cNvPr>
        <xdr:cNvSpPr/>
      </xdr:nvSpPr>
      <xdr:spPr>
        <a:xfrm>
          <a:off x="20383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125730</xdr:rowOff>
    </xdr:from>
    <xdr:to>
      <xdr:col>111</xdr:col>
      <xdr:colOff>177800</xdr:colOff>
      <xdr:row>59</xdr:row>
      <xdr:rowOff>162560</xdr:rowOff>
    </xdr:to>
    <xdr:cxnSp macro="">
      <xdr:nvCxnSpPr>
        <xdr:cNvPr id="712" name="直線コネクタ 711">
          <a:extLst>
            <a:ext uri="{FF2B5EF4-FFF2-40B4-BE49-F238E27FC236}">
              <a16:creationId xmlns:a16="http://schemas.microsoft.com/office/drawing/2014/main" id="{91A8CB2A-9B08-46DF-92EF-21268DA9146A}"/>
            </a:ext>
          </a:extLst>
        </xdr:cNvPr>
        <xdr:cNvCxnSpPr/>
      </xdr:nvCxnSpPr>
      <xdr:spPr>
        <a:xfrm>
          <a:off x="20434300" y="1024128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85090</xdr:rowOff>
    </xdr:from>
    <xdr:to>
      <xdr:col>102</xdr:col>
      <xdr:colOff>165100</xdr:colOff>
      <xdr:row>60</xdr:row>
      <xdr:rowOff>15240</xdr:rowOff>
    </xdr:to>
    <xdr:sp macro="" textlink="">
      <xdr:nvSpPr>
        <xdr:cNvPr id="713" name="楕円 712">
          <a:extLst>
            <a:ext uri="{FF2B5EF4-FFF2-40B4-BE49-F238E27FC236}">
              <a16:creationId xmlns:a16="http://schemas.microsoft.com/office/drawing/2014/main" id="{217AD7CF-30A2-4518-81C5-D3295CED5B9E}"/>
            </a:ext>
          </a:extLst>
        </xdr:cNvPr>
        <xdr:cNvSpPr/>
      </xdr:nvSpPr>
      <xdr:spPr>
        <a:xfrm>
          <a:off x="19494500" y="1020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125730</xdr:rowOff>
    </xdr:from>
    <xdr:to>
      <xdr:col>107</xdr:col>
      <xdr:colOff>50800</xdr:colOff>
      <xdr:row>59</xdr:row>
      <xdr:rowOff>135890</xdr:rowOff>
    </xdr:to>
    <xdr:cxnSp macro="">
      <xdr:nvCxnSpPr>
        <xdr:cNvPr id="714" name="直線コネクタ 713">
          <a:extLst>
            <a:ext uri="{FF2B5EF4-FFF2-40B4-BE49-F238E27FC236}">
              <a16:creationId xmlns:a16="http://schemas.microsoft.com/office/drawing/2014/main" id="{7AE2B23B-D7BF-4870-8D98-A9CCC300A14C}"/>
            </a:ext>
          </a:extLst>
        </xdr:cNvPr>
        <xdr:cNvCxnSpPr/>
      </xdr:nvCxnSpPr>
      <xdr:spPr>
        <a:xfrm flipV="1">
          <a:off x="19545300" y="1024128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102870</xdr:rowOff>
    </xdr:from>
    <xdr:to>
      <xdr:col>98</xdr:col>
      <xdr:colOff>38100</xdr:colOff>
      <xdr:row>60</xdr:row>
      <xdr:rowOff>33020</xdr:rowOff>
    </xdr:to>
    <xdr:sp macro="" textlink="">
      <xdr:nvSpPr>
        <xdr:cNvPr id="715" name="楕円 714">
          <a:extLst>
            <a:ext uri="{FF2B5EF4-FFF2-40B4-BE49-F238E27FC236}">
              <a16:creationId xmlns:a16="http://schemas.microsoft.com/office/drawing/2014/main" id="{7FE9F297-0177-4047-AEC4-1A69AEFCA21A}"/>
            </a:ext>
          </a:extLst>
        </xdr:cNvPr>
        <xdr:cNvSpPr/>
      </xdr:nvSpPr>
      <xdr:spPr>
        <a:xfrm>
          <a:off x="186055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135890</xdr:rowOff>
    </xdr:from>
    <xdr:to>
      <xdr:col>102</xdr:col>
      <xdr:colOff>114300</xdr:colOff>
      <xdr:row>59</xdr:row>
      <xdr:rowOff>153670</xdr:rowOff>
    </xdr:to>
    <xdr:cxnSp macro="">
      <xdr:nvCxnSpPr>
        <xdr:cNvPr id="716" name="直線コネクタ 715">
          <a:extLst>
            <a:ext uri="{FF2B5EF4-FFF2-40B4-BE49-F238E27FC236}">
              <a16:creationId xmlns:a16="http://schemas.microsoft.com/office/drawing/2014/main" id="{42FEA62B-44A2-4B8A-8AD8-B3B1784E9052}"/>
            </a:ext>
          </a:extLst>
        </xdr:cNvPr>
        <xdr:cNvCxnSpPr/>
      </xdr:nvCxnSpPr>
      <xdr:spPr>
        <a:xfrm flipV="1">
          <a:off x="18656300" y="1025144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26687</xdr:rowOff>
    </xdr:from>
    <xdr:ext cx="469744" cy="259045"/>
    <xdr:sp macro="" textlink="">
      <xdr:nvSpPr>
        <xdr:cNvPr id="717" name="n_1aveValue【学校施設】&#10;一人当たり面積">
          <a:extLst>
            <a:ext uri="{FF2B5EF4-FFF2-40B4-BE49-F238E27FC236}">
              <a16:creationId xmlns:a16="http://schemas.microsoft.com/office/drawing/2014/main" id="{41E9642A-3823-4575-8CB0-41383046BA7C}"/>
            </a:ext>
          </a:extLst>
        </xdr:cNvPr>
        <xdr:cNvSpPr txBox="1"/>
      </xdr:nvSpPr>
      <xdr:spPr>
        <a:xfrm>
          <a:off x="210757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36847</xdr:rowOff>
    </xdr:from>
    <xdr:ext cx="469744" cy="259045"/>
    <xdr:sp macro="" textlink="">
      <xdr:nvSpPr>
        <xdr:cNvPr id="718" name="n_2aveValue【学校施設】&#10;一人当たり面積">
          <a:extLst>
            <a:ext uri="{FF2B5EF4-FFF2-40B4-BE49-F238E27FC236}">
              <a16:creationId xmlns:a16="http://schemas.microsoft.com/office/drawing/2014/main" id="{F76CC443-E12B-4E52-869F-790B5A998BAD}"/>
            </a:ext>
          </a:extLst>
        </xdr:cNvPr>
        <xdr:cNvSpPr txBox="1"/>
      </xdr:nvSpPr>
      <xdr:spPr>
        <a:xfrm>
          <a:off x="20199427" y="1066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50817</xdr:rowOff>
    </xdr:from>
    <xdr:ext cx="469744" cy="259045"/>
    <xdr:sp macro="" textlink="">
      <xdr:nvSpPr>
        <xdr:cNvPr id="719" name="n_3aveValue【学校施設】&#10;一人当たり面積">
          <a:extLst>
            <a:ext uri="{FF2B5EF4-FFF2-40B4-BE49-F238E27FC236}">
              <a16:creationId xmlns:a16="http://schemas.microsoft.com/office/drawing/2014/main" id="{EA2BF928-DC09-4266-96D8-BA452E7D296A}"/>
            </a:ext>
          </a:extLst>
        </xdr:cNvPr>
        <xdr:cNvSpPr txBox="1"/>
      </xdr:nvSpPr>
      <xdr:spPr>
        <a:xfrm>
          <a:off x="19310427" y="1068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138447</xdr:rowOff>
    </xdr:from>
    <xdr:ext cx="469744" cy="259045"/>
    <xdr:sp macro="" textlink="">
      <xdr:nvSpPr>
        <xdr:cNvPr id="720" name="n_4aveValue【学校施設】&#10;一人当たり面積">
          <a:extLst>
            <a:ext uri="{FF2B5EF4-FFF2-40B4-BE49-F238E27FC236}">
              <a16:creationId xmlns:a16="http://schemas.microsoft.com/office/drawing/2014/main" id="{6386284C-734E-4A50-8218-9B699FDA6542}"/>
            </a:ext>
          </a:extLst>
        </xdr:cNvPr>
        <xdr:cNvSpPr txBox="1"/>
      </xdr:nvSpPr>
      <xdr:spPr>
        <a:xfrm>
          <a:off x="18421427"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58437</xdr:rowOff>
    </xdr:from>
    <xdr:ext cx="469744" cy="259045"/>
    <xdr:sp macro="" textlink="">
      <xdr:nvSpPr>
        <xdr:cNvPr id="721" name="n_1mainValue【学校施設】&#10;一人当たり面積">
          <a:extLst>
            <a:ext uri="{FF2B5EF4-FFF2-40B4-BE49-F238E27FC236}">
              <a16:creationId xmlns:a16="http://schemas.microsoft.com/office/drawing/2014/main" id="{A23D5DFE-704D-41BF-8EBC-1603870BC5E7}"/>
            </a:ext>
          </a:extLst>
        </xdr:cNvPr>
        <xdr:cNvSpPr txBox="1"/>
      </xdr:nvSpPr>
      <xdr:spPr>
        <a:xfrm>
          <a:off x="21075727" y="100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21607</xdr:rowOff>
    </xdr:from>
    <xdr:ext cx="469744" cy="259045"/>
    <xdr:sp macro="" textlink="">
      <xdr:nvSpPr>
        <xdr:cNvPr id="722" name="n_2mainValue【学校施設】&#10;一人当たり面積">
          <a:extLst>
            <a:ext uri="{FF2B5EF4-FFF2-40B4-BE49-F238E27FC236}">
              <a16:creationId xmlns:a16="http://schemas.microsoft.com/office/drawing/2014/main" id="{390BC63B-A08D-4679-B90F-49B8E562F387}"/>
            </a:ext>
          </a:extLst>
        </xdr:cNvPr>
        <xdr:cNvSpPr txBox="1"/>
      </xdr:nvSpPr>
      <xdr:spPr>
        <a:xfrm>
          <a:off x="20199427"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31767</xdr:rowOff>
    </xdr:from>
    <xdr:ext cx="469744" cy="259045"/>
    <xdr:sp macro="" textlink="">
      <xdr:nvSpPr>
        <xdr:cNvPr id="723" name="n_3mainValue【学校施設】&#10;一人当たり面積">
          <a:extLst>
            <a:ext uri="{FF2B5EF4-FFF2-40B4-BE49-F238E27FC236}">
              <a16:creationId xmlns:a16="http://schemas.microsoft.com/office/drawing/2014/main" id="{F436E961-1A13-4D1E-A3D6-730B186E688F}"/>
            </a:ext>
          </a:extLst>
        </xdr:cNvPr>
        <xdr:cNvSpPr txBox="1"/>
      </xdr:nvSpPr>
      <xdr:spPr>
        <a:xfrm>
          <a:off x="19310427" y="997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49547</xdr:rowOff>
    </xdr:from>
    <xdr:ext cx="469744" cy="259045"/>
    <xdr:sp macro="" textlink="">
      <xdr:nvSpPr>
        <xdr:cNvPr id="724" name="n_4mainValue【学校施設】&#10;一人当たり面積">
          <a:extLst>
            <a:ext uri="{FF2B5EF4-FFF2-40B4-BE49-F238E27FC236}">
              <a16:creationId xmlns:a16="http://schemas.microsoft.com/office/drawing/2014/main" id="{9626EFBB-97CB-4837-BB3A-B51AC822BF82}"/>
            </a:ext>
          </a:extLst>
        </xdr:cNvPr>
        <xdr:cNvSpPr txBox="1"/>
      </xdr:nvSpPr>
      <xdr:spPr>
        <a:xfrm>
          <a:off x="18421427" y="999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1A7F53B8-C75A-4825-BCAB-E7695BD3BF6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8C45A772-4CF2-48CA-B833-ED3751F399F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19B7AD6D-5233-4554-A737-5ADB6AB5105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7EF1A1C5-0B49-48F1-8F3C-E559A2BC487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490047C8-CCB7-46F4-ACF0-A9CEC0B028E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4A110EC8-8377-4865-BA2E-F71A46D2DE8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A98B89EE-A548-42B8-B44C-9AE60BFF0D2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E278BFA-EFE1-4848-BAE6-2E9BB6BC360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D49D1D0E-986C-4C77-851F-FA13168F157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897A4448-5FE8-4F5E-AFB3-FA74E4A0EE8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31A45009-6DF8-4902-AFDB-3EBCEC8A888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91171CBF-215B-4808-96A5-C239EAC2EBEE}"/>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6A738C60-254C-4617-A663-85599A836B6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59A8867B-CC04-4716-9545-6AE93C48930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EA1C95B4-53AF-4BAD-A128-0BA07747E92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E8E2FEFD-33DB-489A-B4F4-AB0348CF49E2}"/>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1D66D84E-6724-4F25-8A5C-C402FEF59B1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8E0BACCD-0CDF-4F82-9D4A-74CB2CA766B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24AF1C28-6BDF-44A1-8974-40995C87D3A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967AD8AA-55D9-4213-9861-648552F65AAC}"/>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7CF22D26-DC09-4280-8827-9495F5BC216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9D4F1879-411F-4D22-9B77-CCC757BB794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815C6507-7970-40E1-8420-2E381A8A013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B8280A81-82C9-4100-B301-5B36BE9CC8B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児童館】&#10;有形固定資産減価償却率グラフ枠">
          <a:extLst>
            <a:ext uri="{FF2B5EF4-FFF2-40B4-BE49-F238E27FC236}">
              <a16:creationId xmlns:a16="http://schemas.microsoft.com/office/drawing/2014/main" id="{F18C511E-16AF-46DA-BD6A-35A6143042F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38765216-7C2D-43D9-96D4-D3720FF0BFDC}"/>
            </a:ext>
          </a:extLst>
        </xdr:cNvPr>
        <xdr:cNvCxnSpPr/>
      </xdr:nvCxnSpPr>
      <xdr:spPr>
        <a:xfrm flipV="1">
          <a:off x="16318864" y="1338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児童館】&#10;有形固定資産減価償却率最小値テキスト">
          <a:extLst>
            <a:ext uri="{FF2B5EF4-FFF2-40B4-BE49-F238E27FC236}">
              <a16:creationId xmlns:a16="http://schemas.microsoft.com/office/drawing/2014/main" id="{BBBE3DBB-CDC3-4E45-A72D-43E1A864F77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77DD5952-EA84-4F33-A268-FC29266F704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3" name="【児童館】&#10;有形固定資産減価償却率最大値テキスト">
          <a:extLst>
            <a:ext uri="{FF2B5EF4-FFF2-40B4-BE49-F238E27FC236}">
              <a16:creationId xmlns:a16="http://schemas.microsoft.com/office/drawing/2014/main" id="{21060EE2-C547-4898-81E0-E998639DAD24}"/>
            </a:ext>
          </a:extLst>
        </xdr:cNvPr>
        <xdr:cNvSpPr txBox="1"/>
      </xdr:nvSpPr>
      <xdr:spPr>
        <a:xfrm>
          <a:off x="16357600" y="1316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54" name="直線コネクタ 753">
          <a:extLst>
            <a:ext uri="{FF2B5EF4-FFF2-40B4-BE49-F238E27FC236}">
              <a16:creationId xmlns:a16="http://schemas.microsoft.com/office/drawing/2014/main" id="{88450665-37D6-46C6-8C37-B002CB924842}"/>
            </a:ext>
          </a:extLst>
        </xdr:cNvPr>
        <xdr:cNvCxnSpPr/>
      </xdr:nvCxnSpPr>
      <xdr:spPr>
        <a:xfrm>
          <a:off x="16230600" y="1338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109419</xdr:rowOff>
    </xdr:from>
    <xdr:ext cx="405111" cy="259045"/>
    <xdr:sp macro="" textlink="">
      <xdr:nvSpPr>
        <xdr:cNvPr id="755" name="【児童館】&#10;有形固定資産減価償却率平均値テキスト">
          <a:extLst>
            <a:ext uri="{FF2B5EF4-FFF2-40B4-BE49-F238E27FC236}">
              <a16:creationId xmlns:a16="http://schemas.microsoft.com/office/drawing/2014/main" id="{39F59D08-9164-482D-BA25-66E5D85A61FD}"/>
            </a:ext>
          </a:extLst>
        </xdr:cNvPr>
        <xdr:cNvSpPr txBox="1"/>
      </xdr:nvSpPr>
      <xdr:spPr>
        <a:xfrm>
          <a:off x="16357600" y="139968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56" name="フローチャート: 判断 755">
          <a:extLst>
            <a:ext uri="{FF2B5EF4-FFF2-40B4-BE49-F238E27FC236}">
              <a16:creationId xmlns:a16="http://schemas.microsoft.com/office/drawing/2014/main" id="{E4C0088D-6D80-4FB6-B17E-0AA54A1B3629}"/>
            </a:ext>
          </a:extLst>
        </xdr:cNvPr>
        <xdr:cNvSpPr/>
      </xdr:nvSpPr>
      <xdr:spPr>
        <a:xfrm>
          <a:off x="16268700" y="1401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57" name="フローチャート: 判断 756">
          <a:extLst>
            <a:ext uri="{FF2B5EF4-FFF2-40B4-BE49-F238E27FC236}">
              <a16:creationId xmlns:a16="http://schemas.microsoft.com/office/drawing/2014/main" id="{61875071-1E97-4039-AF12-578A0625382A}"/>
            </a:ext>
          </a:extLst>
        </xdr:cNvPr>
        <xdr:cNvSpPr/>
      </xdr:nvSpPr>
      <xdr:spPr>
        <a:xfrm>
          <a:off x="15430500" y="1399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58" name="フローチャート: 判断 757">
          <a:extLst>
            <a:ext uri="{FF2B5EF4-FFF2-40B4-BE49-F238E27FC236}">
              <a16:creationId xmlns:a16="http://schemas.microsoft.com/office/drawing/2014/main" id="{B406622C-63FA-4CCD-B27E-F7DA02D07405}"/>
            </a:ext>
          </a:extLst>
        </xdr:cNvPr>
        <xdr:cNvSpPr/>
      </xdr:nvSpPr>
      <xdr:spPr>
        <a:xfrm>
          <a:off x="14541500" y="1396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59" name="フローチャート: 判断 758">
          <a:extLst>
            <a:ext uri="{FF2B5EF4-FFF2-40B4-BE49-F238E27FC236}">
              <a16:creationId xmlns:a16="http://schemas.microsoft.com/office/drawing/2014/main" id="{7D407160-2A83-4FB8-B879-EFEA79ACCBFF}"/>
            </a:ext>
          </a:extLst>
        </xdr:cNvPr>
        <xdr:cNvSpPr/>
      </xdr:nvSpPr>
      <xdr:spPr>
        <a:xfrm>
          <a:off x="13652500" y="139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760" name="フローチャート: 判断 759">
          <a:extLst>
            <a:ext uri="{FF2B5EF4-FFF2-40B4-BE49-F238E27FC236}">
              <a16:creationId xmlns:a16="http://schemas.microsoft.com/office/drawing/2014/main" id="{6829AF97-0FAB-4478-BA9C-9E1D7575D32C}"/>
            </a:ext>
          </a:extLst>
        </xdr:cNvPr>
        <xdr:cNvSpPr/>
      </xdr:nvSpPr>
      <xdr:spPr>
        <a:xfrm>
          <a:off x="12763500" y="1394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3BCB220-B44C-4BAF-8007-32F5BF469B4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AD3D7F9-70B7-4ACD-84C0-A8254C830B5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A494902-9CD3-4FC1-88EC-1B359BBFCAF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12956F41-7310-4FEC-9853-03CDBC45C3E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7FC973A7-B21C-4E99-AAD3-240EC1F0C67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130992</xdr:rowOff>
    </xdr:from>
    <xdr:to>
      <xdr:col>85</xdr:col>
      <xdr:colOff>177800</xdr:colOff>
      <xdr:row>80</xdr:row>
      <xdr:rowOff>61142</xdr:rowOff>
    </xdr:to>
    <xdr:sp macro="" textlink="">
      <xdr:nvSpPr>
        <xdr:cNvPr id="766" name="楕円 765">
          <a:extLst>
            <a:ext uri="{FF2B5EF4-FFF2-40B4-BE49-F238E27FC236}">
              <a16:creationId xmlns:a16="http://schemas.microsoft.com/office/drawing/2014/main" id="{D2AF509C-EF56-4649-9558-4C0031B48087}"/>
            </a:ext>
          </a:extLst>
        </xdr:cNvPr>
        <xdr:cNvSpPr/>
      </xdr:nvSpPr>
      <xdr:spPr>
        <a:xfrm>
          <a:off x="16268700" y="1367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153869</xdr:rowOff>
    </xdr:from>
    <xdr:ext cx="405111" cy="259045"/>
    <xdr:sp macro="" textlink="">
      <xdr:nvSpPr>
        <xdr:cNvPr id="767" name="【児童館】&#10;有形固定資産減価償却率該当値テキスト">
          <a:extLst>
            <a:ext uri="{FF2B5EF4-FFF2-40B4-BE49-F238E27FC236}">
              <a16:creationId xmlns:a16="http://schemas.microsoft.com/office/drawing/2014/main" id="{C49F426A-1838-4E06-8C05-C449B5451671}"/>
            </a:ext>
          </a:extLst>
        </xdr:cNvPr>
        <xdr:cNvSpPr txBox="1"/>
      </xdr:nvSpPr>
      <xdr:spPr>
        <a:xfrm>
          <a:off x="16357600" y="1352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68943</xdr:rowOff>
    </xdr:from>
    <xdr:to>
      <xdr:col>81</xdr:col>
      <xdr:colOff>101600</xdr:colOff>
      <xdr:row>79</xdr:row>
      <xdr:rowOff>170543</xdr:rowOff>
    </xdr:to>
    <xdr:sp macro="" textlink="">
      <xdr:nvSpPr>
        <xdr:cNvPr id="768" name="楕円 767">
          <a:extLst>
            <a:ext uri="{FF2B5EF4-FFF2-40B4-BE49-F238E27FC236}">
              <a16:creationId xmlns:a16="http://schemas.microsoft.com/office/drawing/2014/main" id="{D1FE4E91-2DEC-4477-9E67-99AA906FA060}"/>
            </a:ext>
          </a:extLst>
        </xdr:cNvPr>
        <xdr:cNvSpPr/>
      </xdr:nvSpPr>
      <xdr:spPr>
        <a:xfrm>
          <a:off x="15430500" y="1361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119743</xdr:rowOff>
    </xdr:from>
    <xdr:to>
      <xdr:col>85</xdr:col>
      <xdr:colOff>127000</xdr:colOff>
      <xdr:row>80</xdr:row>
      <xdr:rowOff>10342</xdr:rowOff>
    </xdr:to>
    <xdr:cxnSp macro="">
      <xdr:nvCxnSpPr>
        <xdr:cNvPr id="769" name="直線コネクタ 768">
          <a:extLst>
            <a:ext uri="{FF2B5EF4-FFF2-40B4-BE49-F238E27FC236}">
              <a16:creationId xmlns:a16="http://schemas.microsoft.com/office/drawing/2014/main" id="{F8B0BAF9-88F2-4C2C-85F2-E0C32EAC3A88}"/>
            </a:ext>
          </a:extLst>
        </xdr:cNvPr>
        <xdr:cNvCxnSpPr/>
      </xdr:nvCxnSpPr>
      <xdr:spPr>
        <a:xfrm>
          <a:off x="15481300" y="13664293"/>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28121</xdr:rowOff>
    </xdr:from>
    <xdr:to>
      <xdr:col>76</xdr:col>
      <xdr:colOff>165100</xdr:colOff>
      <xdr:row>79</xdr:row>
      <xdr:rowOff>129721</xdr:rowOff>
    </xdr:to>
    <xdr:sp macro="" textlink="">
      <xdr:nvSpPr>
        <xdr:cNvPr id="770" name="楕円 769">
          <a:extLst>
            <a:ext uri="{FF2B5EF4-FFF2-40B4-BE49-F238E27FC236}">
              <a16:creationId xmlns:a16="http://schemas.microsoft.com/office/drawing/2014/main" id="{B23DFC35-0CD1-40FE-8485-E5E771E6F5F3}"/>
            </a:ext>
          </a:extLst>
        </xdr:cNvPr>
        <xdr:cNvSpPr/>
      </xdr:nvSpPr>
      <xdr:spPr>
        <a:xfrm>
          <a:off x="14541500" y="1357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78921</xdr:rowOff>
    </xdr:from>
    <xdr:to>
      <xdr:col>81</xdr:col>
      <xdr:colOff>50800</xdr:colOff>
      <xdr:row>79</xdr:row>
      <xdr:rowOff>119743</xdr:rowOff>
    </xdr:to>
    <xdr:cxnSp macro="">
      <xdr:nvCxnSpPr>
        <xdr:cNvPr id="771" name="直線コネクタ 770">
          <a:extLst>
            <a:ext uri="{FF2B5EF4-FFF2-40B4-BE49-F238E27FC236}">
              <a16:creationId xmlns:a16="http://schemas.microsoft.com/office/drawing/2014/main" id="{13BEAA31-9860-4744-974F-00070DCB26B9}"/>
            </a:ext>
          </a:extLst>
        </xdr:cNvPr>
        <xdr:cNvCxnSpPr/>
      </xdr:nvCxnSpPr>
      <xdr:spPr>
        <a:xfrm>
          <a:off x="14592300" y="1362347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19957</xdr:rowOff>
    </xdr:from>
    <xdr:to>
      <xdr:col>72</xdr:col>
      <xdr:colOff>38100</xdr:colOff>
      <xdr:row>84</xdr:row>
      <xdr:rowOff>121557</xdr:rowOff>
    </xdr:to>
    <xdr:sp macro="" textlink="">
      <xdr:nvSpPr>
        <xdr:cNvPr id="772" name="楕円 771">
          <a:extLst>
            <a:ext uri="{FF2B5EF4-FFF2-40B4-BE49-F238E27FC236}">
              <a16:creationId xmlns:a16="http://schemas.microsoft.com/office/drawing/2014/main" id="{5BBD508B-35F7-437A-B6EC-CCB43FD59298}"/>
            </a:ext>
          </a:extLst>
        </xdr:cNvPr>
        <xdr:cNvSpPr/>
      </xdr:nvSpPr>
      <xdr:spPr>
        <a:xfrm>
          <a:off x="13652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78921</xdr:rowOff>
    </xdr:from>
    <xdr:to>
      <xdr:col>76</xdr:col>
      <xdr:colOff>114300</xdr:colOff>
      <xdr:row>84</xdr:row>
      <xdr:rowOff>70757</xdr:rowOff>
    </xdr:to>
    <xdr:cxnSp macro="">
      <xdr:nvCxnSpPr>
        <xdr:cNvPr id="773" name="直線コネクタ 772">
          <a:extLst>
            <a:ext uri="{FF2B5EF4-FFF2-40B4-BE49-F238E27FC236}">
              <a16:creationId xmlns:a16="http://schemas.microsoft.com/office/drawing/2014/main" id="{99718F36-9A04-4FBD-97C2-3FEA1BA91AD6}"/>
            </a:ext>
          </a:extLst>
        </xdr:cNvPr>
        <xdr:cNvCxnSpPr/>
      </xdr:nvCxnSpPr>
      <xdr:spPr>
        <a:xfrm flipV="1">
          <a:off x="13703300" y="13623471"/>
          <a:ext cx="889000" cy="84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153851</xdr:rowOff>
    </xdr:from>
    <xdr:to>
      <xdr:col>67</xdr:col>
      <xdr:colOff>101600</xdr:colOff>
      <xdr:row>84</xdr:row>
      <xdr:rowOff>84001</xdr:rowOff>
    </xdr:to>
    <xdr:sp macro="" textlink="">
      <xdr:nvSpPr>
        <xdr:cNvPr id="774" name="楕円 773">
          <a:extLst>
            <a:ext uri="{FF2B5EF4-FFF2-40B4-BE49-F238E27FC236}">
              <a16:creationId xmlns:a16="http://schemas.microsoft.com/office/drawing/2014/main" id="{4AF82CC0-93DA-49F6-9D3D-911364779AFD}"/>
            </a:ext>
          </a:extLst>
        </xdr:cNvPr>
        <xdr:cNvSpPr/>
      </xdr:nvSpPr>
      <xdr:spPr>
        <a:xfrm>
          <a:off x="12763500" y="1438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33201</xdr:rowOff>
    </xdr:from>
    <xdr:to>
      <xdr:col>71</xdr:col>
      <xdr:colOff>177800</xdr:colOff>
      <xdr:row>84</xdr:row>
      <xdr:rowOff>70757</xdr:rowOff>
    </xdr:to>
    <xdr:cxnSp macro="">
      <xdr:nvCxnSpPr>
        <xdr:cNvPr id="775" name="直線コネクタ 774">
          <a:extLst>
            <a:ext uri="{FF2B5EF4-FFF2-40B4-BE49-F238E27FC236}">
              <a16:creationId xmlns:a16="http://schemas.microsoft.com/office/drawing/2014/main" id="{CC0D7B18-0990-4553-A7A0-8BEDC7202D67}"/>
            </a:ext>
          </a:extLst>
        </xdr:cNvPr>
        <xdr:cNvCxnSpPr/>
      </xdr:nvCxnSpPr>
      <xdr:spPr>
        <a:xfrm>
          <a:off x="12814300" y="1443500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29408</xdr:rowOff>
    </xdr:from>
    <xdr:ext cx="405111" cy="259045"/>
    <xdr:sp macro="" textlink="">
      <xdr:nvSpPr>
        <xdr:cNvPr id="776" name="n_1aveValue【児童館】&#10;有形固定資産減価償却率">
          <a:extLst>
            <a:ext uri="{FF2B5EF4-FFF2-40B4-BE49-F238E27FC236}">
              <a16:creationId xmlns:a16="http://schemas.microsoft.com/office/drawing/2014/main" id="{00125B07-E637-43EC-84F9-FAF10004B289}"/>
            </a:ext>
          </a:extLst>
        </xdr:cNvPr>
        <xdr:cNvSpPr txBox="1"/>
      </xdr:nvSpPr>
      <xdr:spPr>
        <a:xfrm>
          <a:off x="15266044" y="1408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169834</xdr:rowOff>
    </xdr:from>
    <xdr:ext cx="405111" cy="259045"/>
    <xdr:sp macro="" textlink="">
      <xdr:nvSpPr>
        <xdr:cNvPr id="777" name="n_2aveValue【児童館】&#10;有形固定資産減価償却率">
          <a:extLst>
            <a:ext uri="{FF2B5EF4-FFF2-40B4-BE49-F238E27FC236}">
              <a16:creationId xmlns:a16="http://schemas.microsoft.com/office/drawing/2014/main" id="{16D2D84C-D84B-453F-AA21-D73B1D01CCD1}"/>
            </a:ext>
          </a:extLst>
        </xdr:cNvPr>
        <xdr:cNvSpPr txBox="1"/>
      </xdr:nvSpPr>
      <xdr:spPr>
        <a:xfrm>
          <a:off x="14389744" y="1405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778" name="n_3aveValue【児童館】&#10;有形固定資産減価償却率">
          <a:extLst>
            <a:ext uri="{FF2B5EF4-FFF2-40B4-BE49-F238E27FC236}">
              <a16:creationId xmlns:a16="http://schemas.microsoft.com/office/drawing/2014/main" id="{659BEB34-B9D9-4C1A-BCB8-D14F799D160A}"/>
            </a:ext>
          </a:extLst>
        </xdr:cNvPr>
        <xdr:cNvSpPr txBox="1"/>
      </xdr:nvSpPr>
      <xdr:spPr>
        <a:xfrm>
          <a:off x="13500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779" name="n_4aveValue【児童館】&#10;有形固定資産減価償却率">
          <a:extLst>
            <a:ext uri="{FF2B5EF4-FFF2-40B4-BE49-F238E27FC236}">
              <a16:creationId xmlns:a16="http://schemas.microsoft.com/office/drawing/2014/main" id="{6A1EC66D-AB6F-495D-AA97-A4F352FBD77B}"/>
            </a:ext>
          </a:extLst>
        </xdr:cNvPr>
        <xdr:cNvSpPr txBox="1"/>
      </xdr:nvSpPr>
      <xdr:spPr>
        <a:xfrm>
          <a:off x="12611744" y="1371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15620</xdr:rowOff>
    </xdr:from>
    <xdr:ext cx="405111" cy="259045"/>
    <xdr:sp macro="" textlink="">
      <xdr:nvSpPr>
        <xdr:cNvPr id="780" name="n_1mainValue【児童館】&#10;有形固定資産減価償却率">
          <a:extLst>
            <a:ext uri="{FF2B5EF4-FFF2-40B4-BE49-F238E27FC236}">
              <a16:creationId xmlns:a16="http://schemas.microsoft.com/office/drawing/2014/main" id="{FECD7D0B-1530-4391-89F8-BE426D58CAD8}"/>
            </a:ext>
          </a:extLst>
        </xdr:cNvPr>
        <xdr:cNvSpPr txBox="1"/>
      </xdr:nvSpPr>
      <xdr:spPr>
        <a:xfrm>
          <a:off x="15266044" y="1338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146248</xdr:rowOff>
    </xdr:from>
    <xdr:ext cx="405111" cy="259045"/>
    <xdr:sp macro="" textlink="">
      <xdr:nvSpPr>
        <xdr:cNvPr id="781" name="n_2mainValue【児童館】&#10;有形固定資産減価償却率">
          <a:extLst>
            <a:ext uri="{FF2B5EF4-FFF2-40B4-BE49-F238E27FC236}">
              <a16:creationId xmlns:a16="http://schemas.microsoft.com/office/drawing/2014/main" id="{07EA473A-C004-4DF4-99E8-05EB1B891CC7}"/>
            </a:ext>
          </a:extLst>
        </xdr:cNvPr>
        <xdr:cNvSpPr txBox="1"/>
      </xdr:nvSpPr>
      <xdr:spPr>
        <a:xfrm>
          <a:off x="14389744" y="13347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112684</xdr:rowOff>
    </xdr:from>
    <xdr:ext cx="405111" cy="259045"/>
    <xdr:sp macro="" textlink="">
      <xdr:nvSpPr>
        <xdr:cNvPr id="782" name="n_3mainValue【児童館】&#10;有形固定資産減価償却率">
          <a:extLst>
            <a:ext uri="{FF2B5EF4-FFF2-40B4-BE49-F238E27FC236}">
              <a16:creationId xmlns:a16="http://schemas.microsoft.com/office/drawing/2014/main" id="{F5E0151A-963D-4294-A331-A1F52363B60F}"/>
            </a:ext>
          </a:extLst>
        </xdr:cNvPr>
        <xdr:cNvSpPr txBox="1"/>
      </xdr:nvSpPr>
      <xdr:spPr>
        <a:xfrm>
          <a:off x="13500744" y="1451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75128</xdr:rowOff>
    </xdr:from>
    <xdr:ext cx="405111" cy="259045"/>
    <xdr:sp macro="" textlink="">
      <xdr:nvSpPr>
        <xdr:cNvPr id="783" name="n_4mainValue【児童館】&#10;有形固定資産減価償却率">
          <a:extLst>
            <a:ext uri="{FF2B5EF4-FFF2-40B4-BE49-F238E27FC236}">
              <a16:creationId xmlns:a16="http://schemas.microsoft.com/office/drawing/2014/main" id="{14AEC867-40D3-44F7-81CB-5C966F9CE885}"/>
            </a:ext>
          </a:extLst>
        </xdr:cNvPr>
        <xdr:cNvSpPr txBox="1"/>
      </xdr:nvSpPr>
      <xdr:spPr>
        <a:xfrm>
          <a:off x="12611744" y="1447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43118A1A-FFDC-41AB-850F-8605245DF93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C9D4D789-D03F-473A-ADC9-D842CF0E640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3E9A1E10-2B4D-4B47-B65E-8179390A2F0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5834922D-3ADC-4FDB-AD58-ED4DF7F24D4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3FBDEF75-2AD4-4CEA-8931-15B19A3D191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49D3B9BE-53A3-40E7-AB26-511508E371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FF87F6D9-BC56-44F0-A2A4-5F8DE4C079E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5D0B69CF-8627-4A94-BA14-B1DB90CD81E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85320B3F-DE33-43B2-B70D-90E4759A6B5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7D7D8DBD-DE3F-4FEB-9030-BECA779B9F6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5969259A-7FF5-4CD5-B183-55E38D5D341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3B617F7C-0EE7-4593-932B-B438C24E18F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52990EB3-0CA0-4C25-8C47-A3284854404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9E15AC4E-109D-4C78-B5A3-609BA72890E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5166F372-7227-4129-A9A2-E4A488890C0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83B17AEC-CE21-48AE-AB55-E0F6DF8C9BF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66D5B8C9-24C2-444A-91D0-E6D2477E046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FB66F407-A48C-412F-B685-851DE23DD4C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FE8A42F6-6E99-42D6-8869-F7AB86F876D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76D63712-D394-4C20-9408-F102E6A3E6D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C836EE73-E32F-4B4F-8D74-CDBC825F685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05" name="直線コネクタ 804">
          <a:extLst>
            <a:ext uri="{FF2B5EF4-FFF2-40B4-BE49-F238E27FC236}">
              <a16:creationId xmlns:a16="http://schemas.microsoft.com/office/drawing/2014/main" id="{E2945A3B-E65E-4019-A6F2-6F5D24384CE7}"/>
            </a:ext>
          </a:extLst>
        </xdr:cNvPr>
        <xdr:cNvCxnSpPr/>
      </xdr:nvCxnSpPr>
      <xdr:spPr>
        <a:xfrm flipV="1">
          <a:off x="22160864" y="132969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06" name="【児童館】&#10;一人当たり面積最小値テキスト">
          <a:extLst>
            <a:ext uri="{FF2B5EF4-FFF2-40B4-BE49-F238E27FC236}">
              <a16:creationId xmlns:a16="http://schemas.microsoft.com/office/drawing/2014/main" id="{9756940B-D7F4-4818-B090-F386A1FC77EF}"/>
            </a:ext>
          </a:extLst>
        </xdr:cNvPr>
        <xdr:cNvSpPr txBox="1"/>
      </xdr:nvSpPr>
      <xdr:spPr>
        <a:xfrm>
          <a:off x="22199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07" name="直線コネクタ 806">
          <a:extLst>
            <a:ext uri="{FF2B5EF4-FFF2-40B4-BE49-F238E27FC236}">
              <a16:creationId xmlns:a16="http://schemas.microsoft.com/office/drawing/2014/main" id="{A01C2959-7BC6-4845-BEDD-87511273BFF5}"/>
            </a:ext>
          </a:extLst>
        </xdr:cNvPr>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8" name="【児童館】&#10;一人当たり面積最大値テキスト">
          <a:extLst>
            <a:ext uri="{FF2B5EF4-FFF2-40B4-BE49-F238E27FC236}">
              <a16:creationId xmlns:a16="http://schemas.microsoft.com/office/drawing/2014/main" id="{E5A7E4B9-0ADA-42F3-993D-EB95BEF3A21F}"/>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9" name="直線コネクタ 808">
          <a:extLst>
            <a:ext uri="{FF2B5EF4-FFF2-40B4-BE49-F238E27FC236}">
              <a16:creationId xmlns:a16="http://schemas.microsoft.com/office/drawing/2014/main" id="{5CB56027-8AD3-42F0-93AD-FE75C44C2E31}"/>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810" name="【児童館】&#10;一人当たり面積平均値テキスト">
          <a:extLst>
            <a:ext uri="{FF2B5EF4-FFF2-40B4-BE49-F238E27FC236}">
              <a16:creationId xmlns:a16="http://schemas.microsoft.com/office/drawing/2014/main" id="{DB919969-41CE-4642-81EF-18A27608ED6B}"/>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1" name="フローチャート: 判断 810">
          <a:extLst>
            <a:ext uri="{FF2B5EF4-FFF2-40B4-BE49-F238E27FC236}">
              <a16:creationId xmlns:a16="http://schemas.microsoft.com/office/drawing/2014/main" id="{6A74A4A3-67EF-434D-9B2B-94F8285CD9AC}"/>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2" name="フローチャート: 判断 811">
          <a:extLst>
            <a:ext uri="{FF2B5EF4-FFF2-40B4-BE49-F238E27FC236}">
              <a16:creationId xmlns:a16="http://schemas.microsoft.com/office/drawing/2014/main" id="{E481601B-91A7-4338-938D-4E4C886ABB4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3" name="フローチャート: 判断 812">
          <a:extLst>
            <a:ext uri="{FF2B5EF4-FFF2-40B4-BE49-F238E27FC236}">
              <a16:creationId xmlns:a16="http://schemas.microsoft.com/office/drawing/2014/main" id="{FA2B1FAC-EF20-4C8F-8E91-A2177A3123C2}"/>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4" name="フローチャート: 判断 813">
          <a:extLst>
            <a:ext uri="{FF2B5EF4-FFF2-40B4-BE49-F238E27FC236}">
              <a16:creationId xmlns:a16="http://schemas.microsoft.com/office/drawing/2014/main" id="{20B54BE4-608F-4CBE-825E-81B3BF3E2B46}"/>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15" name="フローチャート: 判断 814">
          <a:extLst>
            <a:ext uri="{FF2B5EF4-FFF2-40B4-BE49-F238E27FC236}">
              <a16:creationId xmlns:a16="http://schemas.microsoft.com/office/drawing/2014/main" id="{1A60416A-D821-4F45-8503-E387624EEA63}"/>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CBD4AE08-B0F7-44A8-B19C-D7207F5C862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09426B2-D361-46EA-B013-F104C893DFD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424FBE5-3482-41F5-AF0C-51976AEC02E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4A80BEB-22DD-4E1F-AA8D-6D2723A68BC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1F31A02-7891-4BFC-BAD2-923764B9047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21" name="楕円 820">
          <a:extLst>
            <a:ext uri="{FF2B5EF4-FFF2-40B4-BE49-F238E27FC236}">
              <a16:creationId xmlns:a16="http://schemas.microsoft.com/office/drawing/2014/main" id="{A844048C-E6F8-43C2-AA0E-2BF57D341DEA}"/>
            </a:ext>
          </a:extLst>
        </xdr:cNvPr>
        <xdr:cNvSpPr/>
      </xdr:nvSpPr>
      <xdr:spPr>
        <a:xfrm>
          <a:off x="22110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147338</xdr:rowOff>
    </xdr:from>
    <xdr:ext cx="469744" cy="259045"/>
    <xdr:sp macro="" textlink="">
      <xdr:nvSpPr>
        <xdr:cNvPr id="822" name="【児童館】&#10;一人当たり面積該当値テキスト">
          <a:extLst>
            <a:ext uri="{FF2B5EF4-FFF2-40B4-BE49-F238E27FC236}">
              <a16:creationId xmlns:a16="http://schemas.microsoft.com/office/drawing/2014/main" id="{531FD365-635E-4FA3-9DD4-962BBDD5E1C3}"/>
            </a:ext>
          </a:extLst>
        </xdr:cNvPr>
        <xdr:cNvSpPr txBox="1"/>
      </xdr:nvSpPr>
      <xdr:spPr>
        <a:xfrm>
          <a:off x="22199600" y="1403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124461</xdr:rowOff>
    </xdr:from>
    <xdr:to>
      <xdr:col>112</xdr:col>
      <xdr:colOff>38100</xdr:colOff>
      <xdr:row>83</xdr:row>
      <xdr:rowOff>54611</xdr:rowOff>
    </xdr:to>
    <xdr:sp macro="" textlink="">
      <xdr:nvSpPr>
        <xdr:cNvPr id="823" name="楕円 822">
          <a:extLst>
            <a:ext uri="{FF2B5EF4-FFF2-40B4-BE49-F238E27FC236}">
              <a16:creationId xmlns:a16="http://schemas.microsoft.com/office/drawing/2014/main" id="{78B922AA-F93D-4A65-AFD7-7E8FA5A9398C}"/>
            </a:ext>
          </a:extLst>
        </xdr:cNvPr>
        <xdr:cNvSpPr/>
      </xdr:nvSpPr>
      <xdr:spPr>
        <a:xfrm>
          <a:off x="21272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3811</xdr:rowOff>
    </xdr:from>
    <xdr:to>
      <xdr:col>116</xdr:col>
      <xdr:colOff>63500</xdr:colOff>
      <xdr:row>83</xdr:row>
      <xdr:rowOff>3811</xdr:rowOff>
    </xdr:to>
    <xdr:cxnSp macro="">
      <xdr:nvCxnSpPr>
        <xdr:cNvPr id="824" name="直線コネクタ 823">
          <a:extLst>
            <a:ext uri="{FF2B5EF4-FFF2-40B4-BE49-F238E27FC236}">
              <a16:creationId xmlns:a16="http://schemas.microsoft.com/office/drawing/2014/main" id="{B24ED898-49D9-44E1-A409-89D2CF94E360}"/>
            </a:ext>
          </a:extLst>
        </xdr:cNvPr>
        <xdr:cNvCxnSpPr/>
      </xdr:nvCxnSpPr>
      <xdr:spPr>
        <a:xfrm>
          <a:off x="21323300" y="142341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124461</xdr:rowOff>
    </xdr:from>
    <xdr:to>
      <xdr:col>107</xdr:col>
      <xdr:colOff>101600</xdr:colOff>
      <xdr:row>83</xdr:row>
      <xdr:rowOff>54611</xdr:rowOff>
    </xdr:to>
    <xdr:sp macro="" textlink="">
      <xdr:nvSpPr>
        <xdr:cNvPr id="825" name="楕円 824">
          <a:extLst>
            <a:ext uri="{FF2B5EF4-FFF2-40B4-BE49-F238E27FC236}">
              <a16:creationId xmlns:a16="http://schemas.microsoft.com/office/drawing/2014/main" id="{256E4525-C520-4834-9E33-A31D68ED024D}"/>
            </a:ext>
          </a:extLst>
        </xdr:cNvPr>
        <xdr:cNvSpPr/>
      </xdr:nvSpPr>
      <xdr:spPr>
        <a:xfrm>
          <a:off x="20383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3811</xdr:rowOff>
    </xdr:from>
    <xdr:to>
      <xdr:col>111</xdr:col>
      <xdr:colOff>177800</xdr:colOff>
      <xdr:row>83</xdr:row>
      <xdr:rowOff>3811</xdr:rowOff>
    </xdr:to>
    <xdr:cxnSp macro="">
      <xdr:nvCxnSpPr>
        <xdr:cNvPr id="826" name="直線コネクタ 825">
          <a:extLst>
            <a:ext uri="{FF2B5EF4-FFF2-40B4-BE49-F238E27FC236}">
              <a16:creationId xmlns:a16="http://schemas.microsoft.com/office/drawing/2014/main" id="{B7F074A2-AF3B-4806-8CB4-F5A7191BD6F6}"/>
            </a:ext>
          </a:extLst>
        </xdr:cNvPr>
        <xdr:cNvCxnSpPr/>
      </xdr:nvCxnSpPr>
      <xdr:spPr>
        <a:xfrm>
          <a:off x="20434300" y="14234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827" name="楕円 826">
          <a:extLst>
            <a:ext uri="{FF2B5EF4-FFF2-40B4-BE49-F238E27FC236}">
              <a16:creationId xmlns:a16="http://schemas.microsoft.com/office/drawing/2014/main" id="{E1748F65-EDF2-4560-B385-249ECF14126E}"/>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3811</xdr:rowOff>
    </xdr:from>
    <xdr:to>
      <xdr:col>107</xdr:col>
      <xdr:colOff>50800</xdr:colOff>
      <xdr:row>84</xdr:row>
      <xdr:rowOff>152400</xdr:rowOff>
    </xdr:to>
    <xdr:cxnSp macro="">
      <xdr:nvCxnSpPr>
        <xdr:cNvPr id="828" name="直線コネクタ 827">
          <a:extLst>
            <a:ext uri="{FF2B5EF4-FFF2-40B4-BE49-F238E27FC236}">
              <a16:creationId xmlns:a16="http://schemas.microsoft.com/office/drawing/2014/main" id="{1A6C7C7E-594B-436B-88E3-8823ED182183}"/>
            </a:ext>
          </a:extLst>
        </xdr:cNvPr>
        <xdr:cNvCxnSpPr/>
      </xdr:nvCxnSpPr>
      <xdr:spPr>
        <a:xfrm flipV="1">
          <a:off x="19545300" y="14234161"/>
          <a:ext cx="889000" cy="3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829" name="楕円 828">
          <a:extLst>
            <a:ext uri="{FF2B5EF4-FFF2-40B4-BE49-F238E27FC236}">
              <a16:creationId xmlns:a16="http://schemas.microsoft.com/office/drawing/2014/main" id="{C348921D-61B4-4BF3-950A-936FDCAC0D70}"/>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830" name="直線コネクタ 829">
          <a:extLst>
            <a:ext uri="{FF2B5EF4-FFF2-40B4-BE49-F238E27FC236}">
              <a16:creationId xmlns:a16="http://schemas.microsoft.com/office/drawing/2014/main" id="{028004B7-2D8C-4158-B855-3890169E0CCD}"/>
            </a:ext>
          </a:extLst>
        </xdr:cNvPr>
        <xdr:cNvCxnSpPr/>
      </xdr:nvCxnSpPr>
      <xdr:spPr>
        <a:xfrm>
          <a:off x="18656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831" name="n_1aveValue【児童館】&#10;一人当たり面積">
          <a:extLst>
            <a:ext uri="{FF2B5EF4-FFF2-40B4-BE49-F238E27FC236}">
              <a16:creationId xmlns:a16="http://schemas.microsoft.com/office/drawing/2014/main" id="{9F72BB67-672B-4B0C-99C9-9048E910652A}"/>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832" name="n_2aveValue【児童館】&#10;一人当たり面積">
          <a:extLst>
            <a:ext uri="{FF2B5EF4-FFF2-40B4-BE49-F238E27FC236}">
              <a16:creationId xmlns:a16="http://schemas.microsoft.com/office/drawing/2014/main" id="{5EAADE5D-AA3C-4668-A3F4-9A192CD894FA}"/>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3" name="n_3aveValue【児童館】&#10;一人当たり面積">
          <a:extLst>
            <a:ext uri="{FF2B5EF4-FFF2-40B4-BE49-F238E27FC236}">
              <a16:creationId xmlns:a16="http://schemas.microsoft.com/office/drawing/2014/main" id="{C78CC14E-AB16-4D6D-82BD-A45D0DCAE7FD}"/>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34" name="n_4aveValue【児童館】&#10;一人当たり面積">
          <a:extLst>
            <a:ext uri="{FF2B5EF4-FFF2-40B4-BE49-F238E27FC236}">
              <a16:creationId xmlns:a16="http://schemas.microsoft.com/office/drawing/2014/main" id="{26728EBE-48EA-486E-A893-63D5D86F67CA}"/>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71138</xdr:rowOff>
    </xdr:from>
    <xdr:ext cx="469744" cy="259045"/>
    <xdr:sp macro="" textlink="">
      <xdr:nvSpPr>
        <xdr:cNvPr id="835" name="n_1mainValue【児童館】&#10;一人当たり面積">
          <a:extLst>
            <a:ext uri="{FF2B5EF4-FFF2-40B4-BE49-F238E27FC236}">
              <a16:creationId xmlns:a16="http://schemas.microsoft.com/office/drawing/2014/main" id="{5E20E3AB-2C8F-4311-9217-66060241765B}"/>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71138</xdr:rowOff>
    </xdr:from>
    <xdr:ext cx="469744" cy="259045"/>
    <xdr:sp macro="" textlink="">
      <xdr:nvSpPr>
        <xdr:cNvPr id="836" name="n_2mainValue【児童館】&#10;一人当たり面積">
          <a:extLst>
            <a:ext uri="{FF2B5EF4-FFF2-40B4-BE49-F238E27FC236}">
              <a16:creationId xmlns:a16="http://schemas.microsoft.com/office/drawing/2014/main" id="{9464F8E5-E2E6-4788-85FD-FB8765B925C3}"/>
            </a:ext>
          </a:extLst>
        </xdr:cNvPr>
        <xdr:cNvSpPr txBox="1"/>
      </xdr:nvSpPr>
      <xdr:spPr>
        <a:xfrm>
          <a:off x="20199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837" name="n_3mainValue【児童館】&#10;一人当たり面積">
          <a:extLst>
            <a:ext uri="{FF2B5EF4-FFF2-40B4-BE49-F238E27FC236}">
              <a16:creationId xmlns:a16="http://schemas.microsoft.com/office/drawing/2014/main" id="{430488A8-D3DB-425A-86BA-4CBD19CA3CE6}"/>
            </a:ext>
          </a:extLst>
        </xdr:cNvPr>
        <xdr:cNvSpPr txBox="1"/>
      </xdr:nvSpPr>
      <xdr:spPr>
        <a:xfrm>
          <a:off x="19310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838" name="n_4mainValue【児童館】&#10;一人当たり面積">
          <a:extLst>
            <a:ext uri="{FF2B5EF4-FFF2-40B4-BE49-F238E27FC236}">
              <a16:creationId xmlns:a16="http://schemas.microsoft.com/office/drawing/2014/main" id="{6C2B8D44-F1F9-4DD6-9E2E-585658B97474}"/>
            </a:ext>
          </a:extLst>
        </xdr:cNvPr>
        <xdr:cNvSpPr txBox="1"/>
      </xdr:nvSpPr>
      <xdr:spPr>
        <a:xfrm>
          <a:off x="18421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E0AD98C2-B133-4D75-920F-816E0344DB7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463964C5-2DA9-4557-A695-881EBBD4B96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BD7479C2-0C0B-4A70-9366-AE9E70B2167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7E364BF5-A5A7-4617-933C-CAAFCB90A9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5A6DA7A8-C580-4966-B9ED-07913D990A9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85D174E6-D10D-458F-9866-9E03B0F12AA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201E0AD9-688F-43F2-8050-7C631F5519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8737F76A-04CD-4FF4-88BB-DDBCC9ADF3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4F90AD40-2C6B-48B0-90D6-E5BF670ACF0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EACB742D-FAB7-41E7-BEF1-28E0F34C8D2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49" name="テキスト ボックス 848">
          <a:extLst>
            <a:ext uri="{FF2B5EF4-FFF2-40B4-BE49-F238E27FC236}">
              <a16:creationId xmlns:a16="http://schemas.microsoft.com/office/drawing/2014/main" id="{AD529DC7-3233-4ADB-ADF3-32F6A70DD7D7}"/>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FE18FBC9-FB51-4CEF-9A83-E79A9D3D110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1" name="テキスト ボックス 850">
          <a:extLst>
            <a:ext uri="{FF2B5EF4-FFF2-40B4-BE49-F238E27FC236}">
              <a16:creationId xmlns:a16="http://schemas.microsoft.com/office/drawing/2014/main" id="{9527BFF4-405F-4E7F-B0F7-A60EFFDF4628}"/>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849C3DE6-26E9-4853-BAE0-F63F06F23DE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D2396597-1F2B-43BC-A4EC-C93A009D1FC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718021C7-DAA8-4ADC-B3F5-171D1C30BAD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C2CDBD44-F8EB-4F45-9A6E-7C09D9CA096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9D66EB74-DDEA-4301-9700-973F0339ABD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740BE85D-E747-4C9B-BF2F-057C53DDF3A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46EB69F3-F497-4398-8665-6586103E5F9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3D992BA5-5178-4C79-8795-A562DC7EDEB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E1AC2B38-9D5F-4731-AA67-CEA7CD24FFF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1" name="テキスト ボックス 860">
          <a:extLst>
            <a:ext uri="{FF2B5EF4-FFF2-40B4-BE49-F238E27FC236}">
              <a16:creationId xmlns:a16="http://schemas.microsoft.com/office/drawing/2014/main" id="{D68E7472-4105-4162-BAF9-05D52FF82570}"/>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E6A273E5-B064-4FDC-B813-F47BCE97EE9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3" name="テキスト ボックス 862">
          <a:extLst>
            <a:ext uri="{FF2B5EF4-FFF2-40B4-BE49-F238E27FC236}">
              <a16:creationId xmlns:a16="http://schemas.microsoft.com/office/drawing/2014/main" id="{D24A2444-9995-4CFE-A4DF-2C49478419FE}"/>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4" name="【公民館】&#10;有形固定資産減価償却率グラフ枠">
          <a:extLst>
            <a:ext uri="{FF2B5EF4-FFF2-40B4-BE49-F238E27FC236}">
              <a16:creationId xmlns:a16="http://schemas.microsoft.com/office/drawing/2014/main" id="{3FAA0B21-3A44-4505-A2B5-C241C44C382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865" name="直線コネクタ 864">
          <a:extLst>
            <a:ext uri="{FF2B5EF4-FFF2-40B4-BE49-F238E27FC236}">
              <a16:creationId xmlns:a16="http://schemas.microsoft.com/office/drawing/2014/main" id="{106B1C2F-89CA-423E-9367-F6188CE2F4A9}"/>
            </a:ext>
          </a:extLst>
        </xdr:cNvPr>
        <xdr:cNvCxnSpPr/>
      </xdr:nvCxnSpPr>
      <xdr:spPr>
        <a:xfrm flipV="1">
          <a:off x="16318864" y="17283249"/>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866" name="【公民館】&#10;有形固定資産減価償却率最小値テキスト">
          <a:extLst>
            <a:ext uri="{FF2B5EF4-FFF2-40B4-BE49-F238E27FC236}">
              <a16:creationId xmlns:a16="http://schemas.microsoft.com/office/drawing/2014/main" id="{42B25E41-C4E9-4D77-BCD2-99068F91B326}"/>
            </a:ext>
          </a:extLst>
        </xdr:cNvPr>
        <xdr:cNvSpPr txBox="1"/>
      </xdr:nvSpPr>
      <xdr:spPr>
        <a:xfrm>
          <a:off x="16357600" y="186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867" name="直線コネクタ 866">
          <a:extLst>
            <a:ext uri="{FF2B5EF4-FFF2-40B4-BE49-F238E27FC236}">
              <a16:creationId xmlns:a16="http://schemas.microsoft.com/office/drawing/2014/main" id="{51B5F135-9E44-4427-9BF4-885A791C9680}"/>
            </a:ext>
          </a:extLst>
        </xdr:cNvPr>
        <xdr:cNvCxnSpPr/>
      </xdr:nvCxnSpPr>
      <xdr:spPr>
        <a:xfrm>
          <a:off x="16230600" y="1869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868" name="【公民館】&#10;有形固定資産減価償却率最大値テキスト">
          <a:extLst>
            <a:ext uri="{FF2B5EF4-FFF2-40B4-BE49-F238E27FC236}">
              <a16:creationId xmlns:a16="http://schemas.microsoft.com/office/drawing/2014/main" id="{8D14C918-074D-48A5-9566-FA6C4EA053E5}"/>
            </a:ext>
          </a:extLst>
        </xdr:cNvPr>
        <xdr:cNvSpPr txBox="1"/>
      </xdr:nvSpPr>
      <xdr:spPr>
        <a:xfrm>
          <a:off x="16357600" y="1705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869" name="直線コネクタ 868">
          <a:extLst>
            <a:ext uri="{FF2B5EF4-FFF2-40B4-BE49-F238E27FC236}">
              <a16:creationId xmlns:a16="http://schemas.microsoft.com/office/drawing/2014/main" id="{3EC3E613-BE0D-409C-AB2D-0F2219DAD9FB}"/>
            </a:ext>
          </a:extLst>
        </xdr:cNvPr>
        <xdr:cNvCxnSpPr/>
      </xdr:nvCxnSpPr>
      <xdr:spPr>
        <a:xfrm>
          <a:off x="16230600" y="1728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870" name="【公民館】&#10;有形固定資産減価償却率平均値テキスト">
          <a:extLst>
            <a:ext uri="{FF2B5EF4-FFF2-40B4-BE49-F238E27FC236}">
              <a16:creationId xmlns:a16="http://schemas.microsoft.com/office/drawing/2014/main" id="{23139827-313B-4AE9-8BAC-3E53A1A4A328}"/>
            </a:ext>
          </a:extLst>
        </xdr:cNvPr>
        <xdr:cNvSpPr txBox="1"/>
      </xdr:nvSpPr>
      <xdr:spPr>
        <a:xfrm>
          <a:off x="16357600" y="1792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71" name="フローチャート: 判断 870">
          <a:extLst>
            <a:ext uri="{FF2B5EF4-FFF2-40B4-BE49-F238E27FC236}">
              <a16:creationId xmlns:a16="http://schemas.microsoft.com/office/drawing/2014/main" id="{38BBFEDD-6F6C-401F-B94C-3B2A89F51F89}"/>
            </a:ext>
          </a:extLst>
        </xdr:cNvPr>
        <xdr:cNvSpPr/>
      </xdr:nvSpPr>
      <xdr:spPr>
        <a:xfrm>
          <a:off x="162687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872" name="フローチャート: 判断 871">
          <a:extLst>
            <a:ext uri="{FF2B5EF4-FFF2-40B4-BE49-F238E27FC236}">
              <a16:creationId xmlns:a16="http://schemas.microsoft.com/office/drawing/2014/main" id="{3CB62412-81D3-4759-9C71-3E32EAB66150}"/>
            </a:ext>
          </a:extLst>
        </xdr:cNvPr>
        <xdr:cNvSpPr/>
      </xdr:nvSpPr>
      <xdr:spPr>
        <a:xfrm>
          <a:off x="15430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873" name="フローチャート: 判断 872">
          <a:extLst>
            <a:ext uri="{FF2B5EF4-FFF2-40B4-BE49-F238E27FC236}">
              <a16:creationId xmlns:a16="http://schemas.microsoft.com/office/drawing/2014/main" id="{FB802772-9781-4B81-8897-63D31B3FADE3}"/>
            </a:ext>
          </a:extLst>
        </xdr:cNvPr>
        <xdr:cNvSpPr/>
      </xdr:nvSpPr>
      <xdr:spPr>
        <a:xfrm>
          <a:off x="14541500" y="18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874" name="フローチャート: 判断 873">
          <a:extLst>
            <a:ext uri="{FF2B5EF4-FFF2-40B4-BE49-F238E27FC236}">
              <a16:creationId xmlns:a16="http://schemas.microsoft.com/office/drawing/2014/main" id="{2A17C432-0BA7-42FB-AF08-445CE5C6EA81}"/>
            </a:ext>
          </a:extLst>
        </xdr:cNvPr>
        <xdr:cNvSpPr/>
      </xdr:nvSpPr>
      <xdr:spPr>
        <a:xfrm>
          <a:off x="13652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875" name="フローチャート: 判断 874">
          <a:extLst>
            <a:ext uri="{FF2B5EF4-FFF2-40B4-BE49-F238E27FC236}">
              <a16:creationId xmlns:a16="http://schemas.microsoft.com/office/drawing/2014/main" id="{C010A8AD-0A1A-4CA3-A39B-2C3C9B69965F}"/>
            </a:ext>
          </a:extLst>
        </xdr:cNvPr>
        <xdr:cNvSpPr/>
      </xdr:nvSpPr>
      <xdr:spPr>
        <a:xfrm>
          <a:off x="1276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592035A-AF5C-4DC7-BDD7-55E16183987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1656F89-B828-4F2C-BE90-A6A25EDB88C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E0C58E6-828F-417B-B625-409275E69C7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6C5558E-2506-4A9E-BC8F-6E9652C6706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3C7BC56-C18D-48EE-AE31-FD2D7E1FD25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107043</xdr:rowOff>
    </xdr:from>
    <xdr:to>
      <xdr:col>85</xdr:col>
      <xdr:colOff>177800</xdr:colOff>
      <xdr:row>107</xdr:row>
      <xdr:rowOff>37193</xdr:rowOff>
    </xdr:to>
    <xdr:sp macro="" textlink="">
      <xdr:nvSpPr>
        <xdr:cNvPr id="881" name="楕円 880">
          <a:extLst>
            <a:ext uri="{FF2B5EF4-FFF2-40B4-BE49-F238E27FC236}">
              <a16:creationId xmlns:a16="http://schemas.microsoft.com/office/drawing/2014/main" id="{53158A67-D18E-448E-8CD5-9E2126D5CCC9}"/>
            </a:ext>
          </a:extLst>
        </xdr:cNvPr>
        <xdr:cNvSpPr/>
      </xdr:nvSpPr>
      <xdr:spPr>
        <a:xfrm>
          <a:off x="162687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85470</xdr:rowOff>
    </xdr:from>
    <xdr:ext cx="405111" cy="259045"/>
    <xdr:sp macro="" textlink="">
      <xdr:nvSpPr>
        <xdr:cNvPr id="882" name="【公民館】&#10;有形固定資産減価償却率該当値テキスト">
          <a:extLst>
            <a:ext uri="{FF2B5EF4-FFF2-40B4-BE49-F238E27FC236}">
              <a16:creationId xmlns:a16="http://schemas.microsoft.com/office/drawing/2014/main" id="{31B90BF5-450D-4528-A061-1E4E8A3E61FB}"/>
            </a:ext>
          </a:extLst>
        </xdr:cNvPr>
        <xdr:cNvSpPr txBox="1"/>
      </xdr:nvSpPr>
      <xdr:spPr>
        <a:xfrm>
          <a:off x="16357600"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35198</xdr:rowOff>
    </xdr:from>
    <xdr:to>
      <xdr:col>81</xdr:col>
      <xdr:colOff>101600</xdr:colOff>
      <xdr:row>106</xdr:row>
      <xdr:rowOff>136798</xdr:rowOff>
    </xdr:to>
    <xdr:sp macro="" textlink="">
      <xdr:nvSpPr>
        <xdr:cNvPr id="883" name="楕円 882">
          <a:extLst>
            <a:ext uri="{FF2B5EF4-FFF2-40B4-BE49-F238E27FC236}">
              <a16:creationId xmlns:a16="http://schemas.microsoft.com/office/drawing/2014/main" id="{CEC703C8-DE72-4DEA-802A-9E9F54603387}"/>
            </a:ext>
          </a:extLst>
        </xdr:cNvPr>
        <xdr:cNvSpPr/>
      </xdr:nvSpPr>
      <xdr:spPr>
        <a:xfrm>
          <a:off x="15430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85998</xdr:rowOff>
    </xdr:from>
    <xdr:to>
      <xdr:col>85</xdr:col>
      <xdr:colOff>127000</xdr:colOff>
      <xdr:row>106</xdr:row>
      <xdr:rowOff>157843</xdr:rowOff>
    </xdr:to>
    <xdr:cxnSp macro="">
      <xdr:nvCxnSpPr>
        <xdr:cNvPr id="884" name="直線コネクタ 883">
          <a:extLst>
            <a:ext uri="{FF2B5EF4-FFF2-40B4-BE49-F238E27FC236}">
              <a16:creationId xmlns:a16="http://schemas.microsoft.com/office/drawing/2014/main" id="{17105C27-209E-480F-A3AB-BAC0BD590524}"/>
            </a:ext>
          </a:extLst>
        </xdr:cNvPr>
        <xdr:cNvCxnSpPr/>
      </xdr:nvCxnSpPr>
      <xdr:spPr>
        <a:xfrm>
          <a:off x="15481300" y="18259698"/>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131536</xdr:rowOff>
    </xdr:from>
    <xdr:to>
      <xdr:col>76</xdr:col>
      <xdr:colOff>165100</xdr:colOff>
      <xdr:row>106</xdr:row>
      <xdr:rowOff>61686</xdr:rowOff>
    </xdr:to>
    <xdr:sp macro="" textlink="">
      <xdr:nvSpPr>
        <xdr:cNvPr id="885" name="楕円 884">
          <a:extLst>
            <a:ext uri="{FF2B5EF4-FFF2-40B4-BE49-F238E27FC236}">
              <a16:creationId xmlns:a16="http://schemas.microsoft.com/office/drawing/2014/main" id="{AA03A32B-BC9D-45CF-BFBE-8582B95FAD14}"/>
            </a:ext>
          </a:extLst>
        </xdr:cNvPr>
        <xdr:cNvSpPr/>
      </xdr:nvSpPr>
      <xdr:spPr>
        <a:xfrm>
          <a:off x="14541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10886</xdr:rowOff>
    </xdr:from>
    <xdr:to>
      <xdr:col>81</xdr:col>
      <xdr:colOff>50800</xdr:colOff>
      <xdr:row>106</xdr:row>
      <xdr:rowOff>85998</xdr:rowOff>
    </xdr:to>
    <xdr:cxnSp macro="">
      <xdr:nvCxnSpPr>
        <xdr:cNvPr id="886" name="直線コネクタ 885">
          <a:extLst>
            <a:ext uri="{FF2B5EF4-FFF2-40B4-BE49-F238E27FC236}">
              <a16:creationId xmlns:a16="http://schemas.microsoft.com/office/drawing/2014/main" id="{D3D9FB24-F68F-4006-A176-3A3078CDBC43}"/>
            </a:ext>
          </a:extLst>
        </xdr:cNvPr>
        <xdr:cNvCxnSpPr/>
      </xdr:nvCxnSpPr>
      <xdr:spPr>
        <a:xfrm>
          <a:off x="14592300" y="18184586"/>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56424</xdr:rowOff>
    </xdr:from>
    <xdr:to>
      <xdr:col>72</xdr:col>
      <xdr:colOff>38100</xdr:colOff>
      <xdr:row>105</xdr:row>
      <xdr:rowOff>158024</xdr:rowOff>
    </xdr:to>
    <xdr:sp macro="" textlink="">
      <xdr:nvSpPr>
        <xdr:cNvPr id="887" name="楕円 886">
          <a:extLst>
            <a:ext uri="{FF2B5EF4-FFF2-40B4-BE49-F238E27FC236}">
              <a16:creationId xmlns:a16="http://schemas.microsoft.com/office/drawing/2014/main" id="{D347E48D-2D07-40EC-96FC-5847D949FAB0}"/>
            </a:ext>
          </a:extLst>
        </xdr:cNvPr>
        <xdr:cNvSpPr/>
      </xdr:nvSpPr>
      <xdr:spPr>
        <a:xfrm>
          <a:off x="13652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107224</xdr:rowOff>
    </xdr:from>
    <xdr:to>
      <xdr:col>76</xdr:col>
      <xdr:colOff>114300</xdr:colOff>
      <xdr:row>106</xdr:row>
      <xdr:rowOff>10886</xdr:rowOff>
    </xdr:to>
    <xdr:cxnSp macro="">
      <xdr:nvCxnSpPr>
        <xdr:cNvPr id="888" name="直線コネクタ 887">
          <a:extLst>
            <a:ext uri="{FF2B5EF4-FFF2-40B4-BE49-F238E27FC236}">
              <a16:creationId xmlns:a16="http://schemas.microsoft.com/office/drawing/2014/main" id="{FB9000A3-57A3-40D0-B2F4-54660488A0E2}"/>
            </a:ext>
          </a:extLst>
        </xdr:cNvPr>
        <xdr:cNvCxnSpPr/>
      </xdr:nvCxnSpPr>
      <xdr:spPr>
        <a:xfrm>
          <a:off x="13703300" y="1810947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152763</xdr:rowOff>
    </xdr:from>
    <xdr:to>
      <xdr:col>67</xdr:col>
      <xdr:colOff>101600</xdr:colOff>
      <xdr:row>105</xdr:row>
      <xdr:rowOff>82913</xdr:rowOff>
    </xdr:to>
    <xdr:sp macro="" textlink="">
      <xdr:nvSpPr>
        <xdr:cNvPr id="889" name="楕円 888">
          <a:extLst>
            <a:ext uri="{FF2B5EF4-FFF2-40B4-BE49-F238E27FC236}">
              <a16:creationId xmlns:a16="http://schemas.microsoft.com/office/drawing/2014/main" id="{4FF0F5E2-C5F0-4886-8EE7-B9B00405A493}"/>
            </a:ext>
          </a:extLst>
        </xdr:cNvPr>
        <xdr:cNvSpPr/>
      </xdr:nvSpPr>
      <xdr:spPr>
        <a:xfrm>
          <a:off x="12763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32113</xdr:rowOff>
    </xdr:from>
    <xdr:to>
      <xdr:col>71</xdr:col>
      <xdr:colOff>177800</xdr:colOff>
      <xdr:row>105</xdr:row>
      <xdr:rowOff>107224</xdr:rowOff>
    </xdr:to>
    <xdr:cxnSp macro="">
      <xdr:nvCxnSpPr>
        <xdr:cNvPr id="890" name="直線コネクタ 889">
          <a:extLst>
            <a:ext uri="{FF2B5EF4-FFF2-40B4-BE49-F238E27FC236}">
              <a16:creationId xmlns:a16="http://schemas.microsoft.com/office/drawing/2014/main" id="{D669413A-ED48-4AAF-9D27-23F2E78E23A9}"/>
            </a:ext>
          </a:extLst>
        </xdr:cNvPr>
        <xdr:cNvCxnSpPr/>
      </xdr:nvCxnSpPr>
      <xdr:spPr>
        <a:xfrm>
          <a:off x="12814300" y="1803436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91" name="n_1aveValue【公民館】&#10;有形固定資産減価償却率">
          <a:extLst>
            <a:ext uri="{FF2B5EF4-FFF2-40B4-BE49-F238E27FC236}">
              <a16:creationId xmlns:a16="http://schemas.microsoft.com/office/drawing/2014/main" id="{90D613AB-0A7C-4FAA-AFC9-8808928B2E1D}"/>
            </a:ext>
          </a:extLst>
        </xdr:cNvPr>
        <xdr:cNvSpPr txBox="1"/>
      </xdr:nvSpPr>
      <xdr:spPr>
        <a:xfrm>
          <a:off x="152660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48821</xdr:rowOff>
    </xdr:from>
    <xdr:ext cx="405111" cy="259045"/>
    <xdr:sp macro="" textlink="">
      <xdr:nvSpPr>
        <xdr:cNvPr id="892" name="n_2aveValue【公民館】&#10;有形固定資産減価償却率">
          <a:extLst>
            <a:ext uri="{FF2B5EF4-FFF2-40B4-BE49-F238E27FC236}">
              <a16:creationId xmlns:a16="http://schemas.microsoft.com/office/drawing/2014/main" id="{32A65983-50E4-49A0-9E9F-893D865C41E8}"/>
            </a:ext>
          </a:extLst>
        </xdr:cNvPr>
        <xdr:cNvSpPr txBox="1"/>
      </xdr:nvSpPr>
      <xdr:spPr>
        <a:xfrm>
          <a:off x="14389744" y="1787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168020</xdr:rowOff>
    </xdr:from>
    <xdr:ext cx="405111" cy="259045"/>
    <xdr:sp macro="" textlink="">
      <xdr:nvSpPr>
        <xdr:cNvPr id="893" name="n_3aveValue【公民館】&#10;有形固定資産減価償却率">
          <a:extLst>
            <a:ext uri="{FF2B5EF4-FFF2-40B4-BE49-F238E27FC236}">
              <a16:creationId xmlns:a16="http://schemas.microsoft.com/office/drawing/2014/main" id="{C25298DC-F796-47C3-9287-75F174EEC222}"/>
            </a:ext>
          </a:extLst>
        </xdr:cNvPr>
        <xdr:cNvSpPr txBox="1"/>
      </xdr:nvSpPr>
      <xdr:spPr>
        <a:xfrm>
          <a:off x="13500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129557</xdr:rowOff>
    </xdr:from>
    <xdr:ext cx="405111" cy="259045"/>
    <xdr:sp macro="" textlink="">
      <xdr:nvSpPr>
        <xdr:cNvPr id="894" name="n_4aveValue【公民館】&#10;有形固定資産減価償却率">
          <a:extLst>
            <a:ext uri="{FF2B5EF4-FFF2-40B4-BE49-F238E27FC236}">
              <a16:creationId xmlns:a16="http://schemas.microsoft.com/office/drawing/2014/main" id="{CD19EF77-DBAC-41EF-A26D-32014A2B406E}"/>
            </a:ext>
          </a:extLst>
        </xdr:cNvPr>
        <xdr:cNvSpPr txBox="1"/>
      </xdr:nvSpPr>
      <xdr:spPr>
        <a:xfrm>
          <a:off x="12611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127925</xdr:rowOff>
    </xdr:from>
    <xdr:ext cx="405111" cy="259045"/>
    <xdr:sp macro="" textlink="">
      <xdr:nvSpPr>
        <xdr:cNvPr id="895" name="n_1mainValue【公民館】&#10;有形固定資産減価償却率">
          <a:extLst>
            <a:ext uri="{FF2B5EF4-FFF2-40B4-BE49-F238E27FC236}">
              <a16:creationId xmlns:a16="http://schemas.microsoft.com/office/drawing/2014/main" id="{0F23A117-A6B4-41AC-B341-2B0C783D4106}"/>
            </a:ext>
          </a:extLst>
        </xdr:cNvPr>
        <xdr:cNvSpPr txBox="1"/>
      </xdr:nvSpPr>
      <xdr:spPr>
        <a:xfrm>
          <a:off x="15266044" y="1830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52813</xdr:rowOff>
    </xdr:from>
    <xdr:ext cx="405111" cy="259045"/>
    <xdr:sp macro="" textlink="">
      <xdr:nvSpPr>
        <xdr:cNvPr id="896" name="n_2mainValue【公民館】&#10;有形固定資産減価償却率">
          <a:extLst>
            <a:ext uri="{FF2B5EF4-FFF2-40B4-BE49-F238E27FC236}">
              <a16:creationId xmlns:a16="http://schemas.microsoft.com/office/drawing/2014/main" id="{852B3081-A0BA-41E8-A494-676A1AFA2149}"/>
            </a:ext>
          </a:extLst>
        </xdr:cNvPr>
        <xdr:cNvSpPr txBox="1"/>
      </xdr:nvSpPr>
      <xdr:spPr>
        <a:xfrm>
          <a:off x="14389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149151</xdr:rowOff>
    </xdr:from>
    <xdr:ext cx="405111" cy="259045"/>
    <xdr:sp macro="" textlink="">
      <xdr:nvSpPr>
        <xdr:cNvPr id="897" name="n_3mainValue【公民館】&#10;有形固定資産減価償却率">
          <a:extLst>
            <a:ext uri="{FF2B5EF4-FFF2-40B4-BE49-F238E27FC236}">
              <a16:creationId xmlns:a16="http://schemas.microsoft.com/office/drawing/2014/main" id="{388D1289-C543-426D-83B8-F1BDED07E3DF}"/>
            </a:ext>
          </a:extLst>
        </xdr:cNvPr>
        <xdr:cNvSpPr txBox="1"/>
      </xdr:nvSpPr>
      <xdr:spPr>
        <a:xfrm>
          <a:off x="13500744"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99440</xdr:rowOff>
    </xdr:from>
    <xdr:ext cx="405111" cy="259045"/>
    <xdr:sp macro="" textlink="">
      <xdr:nvSpPr>
        <xdr:cNvPr id="898" name="n_4mainValue【公民館】&#10;有形固定資産減価償却率">
          <a:extLst>
            <a:ext uri="{FF2B5EF4-FFF2-40B4-BE49-F238E27FC236}">
              <a16:creationId xmlns:a16="http://schemas.microsoft.com/office/drawing/2014/main" id="{D9E22C8C-A603-43C9-8DE9-728095351E02}"/>
            </a:ext>
          </a:extLst>
        </xdr:cNvPr>
        <xdr:cNvSpPr txBox="1"/>
      </xdr:nvSpPr>
      <xdr:spPr>
        <a:xfrm>
          <a:off x="12611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5E114970-96FB-4200-896C-0C53B224716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358C065A-04C2-4C13-989D-15B3E8581B3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F848349F-A263-41EB-A0E6-477F3673B32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65E96027-66E6-4B85-B0C9-05FF02AFE7D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DCF24BCD-6329-40E7-84AC-0EB0A80AB39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584BDCDD-C053-4941-9584-30AB8CA8571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83776914-B046-4533-88D1-747C498B54B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FB94EDD1-E154-467A-A8EA-CC203C41F5D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DE36D424-9C55-4BA2-851D-50D7E232734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68240EF5-FE5A-44AA-944E-0C80670725E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975366FC-6E3A-41AA-8495-DC39E710BAB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DD2014C9-0616-492B-9BF8-551BF9A7E15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8EDB9380-FBE0-4A3B-805C-865C58BB492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73C8232F-CFF9-493B-BD88-A051E7EC05F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8A0C4E80-4B2D-4C36-8C54-B19CFAF3C56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EB20CB68-0C87-45DA-8294-CCBB0B78A27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277D0043-0453-4D8F-936C-56635D58FE0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342E76FF-3F7A-42D6-B344-742702FFCD2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2351B23B-F1E7-4E49-9D28-759E59E1757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A07D4674-94F7-401B-A923-855AC9BA65B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9672B5D6-327A-47CA-8A37-D7BCB3239E5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920" name="直線コネクタ 919">
          <a:extLst>
            <a:ext uri="{FF2B5EF4-FFF2-40B4-BE49-F238E27FC236}">
              <a16:creationId xmlns:a16="http://schemas.microsoft.com/office/drawing/2014/main" id="{960DE3A3-BC2D-45BD-8418-CC5F2A55699C}"/>
            </a:ext>
          </a:extLst>
        </xdr:cNvPr>
        <xdr:cNvCxnSpPr/>
      </xdr:nvCxnSpPr>
      <xdr:spPr>
        <a:xfrm flipV="1">
          <a:off x="22160864" y="1745894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1" name="【公民館】&#10;一人当たり面積最小値テキスト">
          <a:extLst>
            <a:ext uri="{FF2B5EF4-FFF2-40B4-BE49-F238E27FC236}">
              <a16:creationId xmlns:a16="http://schemas.microsoft.com/office/drawing/2014/main" id="{DA7FB07A-DB64-4942-BE14-13565E202FDC}"/>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2" name="直線コネクタ 921">
          <a:extLst>
            <a:ext uri="{FF2B5EF4-FFF2-40B4-BE49-F238E27FC236}">
              <a16:creationId xmlns:a16="http://schemas.microsoft.com/office/drawing/2014/main" id="{DA81E487-DAB2-4257-914D-83659F9B00E2}"/>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923" name="【公民館】&#10;一人当たり面積最大値テキスト">
          <a:extLst>
            <a:ext uri="{FF2B5EF4-FFF2-40B4-BE49-F238E27FC236}">
              <a16:creationId xmlns:a16="http://schemas.microsoft.com/office/drawing/2014/main" id="{4C560586-4C60-4070-8DFE-CB3B1369F752}"/>
            </a:ext>
          </a:extLst>
        </xdr:cNvPr>
        <xdr:cNvSpPr txBox="1"/>
      </xdr:nvSpPr>
      <xdr:spPr>
        <a:xfrm>
          <a:off x="22199600" y="1723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924" name="直線コネクタ 923">
          <a:extLst>
            <a:ext uri="{FF2B5EF4-FFF2-40B4-BE49-F238E27FC236}">
              <a16:creationId xmlns:a16="http://schemas.microsoft.com/office/drawing/2014/main" id="{55134EF2-5017-4C27-9444-7553F7051E83}"/>
            </a:ext>
          </a:extLst>
        </xdr:cNvPr>
        <xdr:cNvCxnSpPr/>
      </xdr:nvCxnSpPr>
      <xdr:spPr>
        <a:xfrm>
          <a:off x="22072600" y="1745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164864</xdr:rowOff>
    </xdr:from>
    <xdr:ext cx="469744" cy="259045"/>
    <xdr:sp macro="" textlink="">
      <xdr:nvSpPr>
        <xdr:cNvPr id="925" name="【公民館】&#10;一人当たり面積平均値テキスト">
          <a:extLst>
            <a:ext uri="{FF2B5EF4-FFF2-40B4-BE49-F238E27FC236}">
              <a16:creationId xmlns:a16="http://schemas.microsoft.com/office/drawing/2014/main" id="{B8CAF8BE-28C5-49DC-9226-6CC0669A5C27}"/>
            </a:ext>
          </a:extLst>
        </xdr:cNvPr>
        <xdr:cNvSpPr txBox="1"/>
      </xdr:nvSpPr>
      <xdr:spPr>
        <a:xfrm>
          <a:off x="22199600" y="1799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926" name="フローチャート: 判断 925">
          <a:extLst>
            <a:ext uri="{FF2B5EF4-FFF2-40B4-BE49-F238E27FC236}">
              <a16:creationId xmlns:a16="http://schemas.microsoft.com/office/drawing/2014/main" id="{51C6B283-3082-41DA-8F76-77AFEF11AD56}"/>
            </a:ext>
          </a:extLst>
        </xdr:cNvPr>
        <xdr:cNvSpPr/>
      </xdr:nvSpPr>
      <xdr:spPr>
        <a:xfrm>
          <a:off x="221107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27" name="フローチャート: 判断 926">
          <a:extLst>
            <a:ext uri="{FF2B5EF4-FFF2-40B4-BE49-F238E27FC236}">
              <a16:creationId xmlns:a16="http://schemas.microsoft.com/office/drawing/2014/main" id="{256DA946-A37D-48D9-B1DD-526D600F4C81}"/>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28" name="フローチャート: 判断 927">
          <a:extLst>
            <a:ext uri="{FF2B5EF4-FFF2-40B4-BE49-F238E27FC236}">
              <a16:creationId xmlns:a16="http://schemas.microsoft.com/office/drawing/2014/main" id="{469CD980-A778-4D69-90E4-4F3673C6EDE0}"/>
            </a:ext>
          </a:extLst>
        </xdr:cNvPr>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29" name="フローチャート: 判断 928">
          <a:extLst>
            <a:ext uri="{FF2B5EF4-FFF2-40B4-BE49-F238E27FC236}">
              <a16:creationId xmlns:a16="http://schemas.microsoft.com/office/drawing/2014/main" id="{1A4692AD-158E-4280-B811-201D5D88865E}"/>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930" name="フローチャート: 判断 929">
          <a:extLst>
            <a:ext uri="{FF2B5EF4-FFF2-40B4-BE49-F238E27FC236}">
              <a16:creationId xmlns:a16="http://schemas.microsoft.com/office/drawing/2014/main" id="{E270EA4D-3543-46F0-85D8-CA01E30827AE}"/>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166CEDD-FB7F-4E7B-901D-D72D94F35DF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270CF72-0B42-423F-A989-3AEFB6068FD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281EEADB-F742-442E-B9CB-54292A6A946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962BFDFF-79A9-452C-83DD-3B9E434DF13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BD97A19C-9CA5-4634-AA21-B023409FE28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160274</xdr:rowOff>
    </xdr:from>
    <xdr:to>
      <xdr:col>116</xdr:col>
      <xdr:colOff>114300</xdr:colOff>
      <xdr:row>108</xdr:row>
      <xdr:rowOff>90424</xdr:rowOff>
    </xdr:to>
    <xdr:sp macro="" textlink="">
      <xdr:nvSpPr>
        <xdr:cNvPr id="936" name="楕円 935">
          <a:extLst>
            <a:ext uri="{FF2B5EF4-FFF2-40B4-BE49-F238E27FC236}">
              <a16:creationId xmlns:a16="http://schemas.microsoft.com/office/drawing/2014/main" id="{4E410142-4C78-4E8B-A5D7-2C78BF9FA0A4}"/>
            </a:ext>
          </a:extLst>
        </xdr:cNvPr>
        <xdr:cNvSpPr/>
      </xdr:nvSpPr>
      <xdr:spPr>
        <a:xfrm>
          <a:off x="221107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75201</xdr:rowOff>
    </xdr:from>
    <xdr:ext cx="469744" cy="259045"/>
    <xdr:sp macro="" textlink="">
      <xdr:nvSpPr>
        <xdr:cNvPr id="937" name="【公民館】&#10;一人当たり面積該当値テキスト">
          <a:extLst>
            <a:ext uri="{FF2B5EF4-FFF2-40B4-BE49-F238E27FC236}">
              <a16:creationId xmlns:a16="http://schemas.microsoft.com/office/drawing/2014/main" id="{0B3953B5-7CD4-4C4F-9AB8-DF8480490C96}"/>
            </a:ext>
          </a:extLst>
        </xdr:cNvPr>
        <xdr:cNvSpPr txBox="1"/>
      </xdr:nvSpPr>
      <xdr:spPr>
        <a:xfrm>
          <a:off x="22199600" y="1842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160274</xdr:rowOff>
    </xdr:from>
    <xdr:to>
      <xdr:col>112</xdr:col>
      <xdr:colOff>38100</xdr:colOff>
      <xdr:row>108</xdr:row>
      <xdr:rowOff>90424</xdr:rowOff>
    </xdr:to>
    <xdr:sp macro="" textlink="">
      <xdr:nvSpPr>
        <xdr:cNvPr id="938" name="楕円 937">
          <a:extLst>
            <a:ext uri="{FF2B5EF4-FFF2-40B4-BE49-F238E27FC236}">
              <a16:creationId xmlns:a16="http://schemas.microsoft.com/office/drawing/2014/main" id="{A3B7E42A-E2D2-4EAE-87E3-C62A9B694113}"/>
            </a:ext>
          </a:extLst>
        </xdr:cNvPr>
        <xdr:cNvSpPr/>
      </xdr:nvSpPr>
      <xdr:spPr>
        <a:xfrm>
          <a:off x="21272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39624</xdr:rowOff>
    </xdr:from>
    <xdr:to>
      <xdr:col>116</xdr:col>
      <xdr:colOff>63500</xdr:colOff>
      <xdr:row>108</xdr:row>
      <xdr:rowOff>39624</xdr:rowOff>
    </xdr:to>
    <xdr:cxnSp macro="">
      <xdr:nvCxnSpPr>
        <xdr:cNvPr id="939" name="直線コネクタ 938">
          <a:extLst>
            <a:ext uri="{FF2B5EF4-FFF2-40B4-BE49-F238E27FC236}">
              <a16:creationId xmlns:a16="http://schemas.microsoft.com/office/drawing/2014/main" id="{95A3ABE9-549C-4CB8-B9BF-974FD1278512}"/>
            </a:ext>
          </a:extLst>
        </xdr:cNvPr>
        <xdr:cNvCxnSpPr/>
      </xdr:nvCxnSpPr>
      <xdr:spPr>
        <a:xfrm>
          <a:off x="21323300" y="1855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169418</xdr:rowOff>
    </xdr:from>
    <xdr:to>
      <xdr:col>107</xdr:col>
      <xdr:colOff>101600</xdr:colOff>
      <xdr:row>108</xdr:row>
      <xdr:rowOff>99568</xdr:rowOff>
    </xdr:to>
    <xdr:sp macro="" textlink="">
      <xdr:nvSpPr>
        <xdr:cNvPr id="940" name="楕円 939">
          <a:extLst>
            <a:ext uri="{FF2B5EF4-FFF2-40B4-BE49-F238E27FC236}">
              <a16:creationId xmlns:a16="http://schemas.microsoft.com/office/drawing/2014/main" id="{B169DA2B-0B25-4B82-8B34-2BDD9E7E2B36}"/>
            </a:ext>
          </a:extLst>
        </xdr:cNvPr>
        <xdr:cNvSpPr/>
      </xdr:nvSpPr>
      <xdr:spPr>
        <a:xfrm>
          <a:off x="20383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39624</xdr:rowOff>
    </xdr:from>
    <xdr:to>
      <xdr:col>111</xdr:col>
      <xdr:colOff>177800</xdr:colOff>
      <xdr:row>108</xdr:row>
      <xdr:rowOff>48768</xdr:rowOff>
    </xdr:to>
    <xdr:cxnSp macro="">
      <xdr:nvCxnSpPr>
        <xdr:cNvPr id="941" name="直線コネクタ 940">
          <a:extLst>
            <a:ext uri="{FF2B5EF4-FFF2-40B4-BE49-F238E27FC236}">
              <a16:creationId xmlns:a16="http://schemas.microsoft.com/office/drawing/2014/main" id="{91D4592E-5AC6-4573-BA98-3847FF7B5379}"/>
            </a:ext>
          </a:extLst>
        </xdr:cNvPr>
        <xdr:cNvCxnSpPr/>
      </xdr:nvCxnSpPr>
      <xdr:spPr>
        <a:xfrm flipV="1">
          <a:off x="20434300" y="185562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169418</xdr:rowOff>
    </xdr:from>
    <xdr:to>
      <xdr:col>102</xdr:col>
      <xdr:colOff>165100</xdr:colOff>
      <xdr:row>108</xdr:row>
      <xdr:rowOff>99568</xdr:rowOff>
    </xdr:to>
    <xdr:sp macro="" textlink="">
      <xdr:nvSpPr>
        <xdr:cNvPr id="942" name="楕円 941">
          <a:extLst>
            <a:ext uri="{FF2B5EF4-FFF2-40B4-BE49-F238E27FC236}">
              <a16:creationId xmlns:a16="http://schemas.microsoft.com/office/drawing/2014/main" id="{688D4DF3-93CD-4095-896A-D0D2C20BDD60}"/>
            </a:ext>
          </a:extLst>
        </xdr:cNvPr>
        <xdr:cNvSpPr/>
      </xdr:nvSpPr>
      <xdr:spPr>
        <a:xfrm>
          <a:off x="19494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48768</xdr:rowOff>
    </xdr:from>
    <xdr:to>
      <xdr:col>107</xdr:col>
      <xdr:colOff>50800</xdr:colOff>
      <xdr:row>108</xdr:row>
      <xdr:rowOff>48768</xdr:rowOff>
    </xdr:to>
    <xdr:cxnSp macro="">
      <xdr:nvCxnSpPr>
        <xdr:cNvPr id="943" name="直線コネクタ 942">
          <a:extLst>
            <a:ext uri="{FF2B5EF4-FFF2-40B4-BE49-F238E27FC236}">
              <a16:creationId xmlns:a16="http://schemas.microsoft.com/office/drawing/2014/main" id="{2491BF90-B0A1-4B42-B887-23288AE75765}"/>
            </a:ext>
          </a:extLst>
        </xdr:cNvPr>
        <xdr:cNvCxnSpPr/>
      </xdr:nvCxnSpPr>
      <xdr:spPr>
        <a:xfrm>
          <a:off x="19545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169418</xdr:rowOff>
    </xdr:from>
    <xdr:to>
      <xdr:col>98</xdr:col>
      <xdr:colOff>38100</xdr:colOff>
      <xdr:row>108</xdr:row>
      <xdr:rowOff>99568</xdr:rowOff>
    </xdr:to>
    <xdr:sp macro="" textlink="">
      <xdr:nvSpPr>
        <xdr:cNvPr id="944" name="楕円 943">
          <a:extLst>
            <a:ext uri="{FF2B5EF4-FFF2-40B4-BE49-F238E27FC236}">
              <a16:creationId xmlns:a16="http://schemas.microsoft.com/office/drawing/2014/main" id="{BA7FC6B6-D77A-4223-8805-70FF24AAFA1F}"/>
            </a:ext>
          </a:extLst>
        </xdr:cNvPr>
        <xdr:cNvSpPr/>
      </xdr:nvSpPr>
      <xdr:spPr>
        <a:xfrm>
          <a:off x="18605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48768</xdr:rowOff>
    </xdr:from>
    <xdr:to>
      <xdr:col>102</xdr:col>
      <xdr:colOff>114300</xdr:colOff>
      <xdr:row>108</xdr:row>
      <xdr:rowOff>48768</xdr:rowOff>
    </xdr:to>
    <xdr:cxnSp macro="">
      <xdr:nvCxnSpPr>
        <xdr:cNvPr id="945" name="直線コネクタ 944">
          <a:extLst>
            <a:ext uri="{FF2B5EF4-FFF2-40B4-BE49-F238E27FC236}">
              <a16:creationId xmlns:a16="http://schemas.microsoft.com/office/drawing/2014/main" id="{D40AD18B-D83D-49C6-80EE-37F277B75DBD}"/>
            </a:ext>
          </a:extLst>
        </xdr:cNvPr>
        <xdr:cNvCxnSpPr/>
      </xdr:nvCxnSpPr>
      <xdr:spPr>
        <a:xfrm>
          <a:off x="18656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946" name="n_1aveValue【公民館】&#10;一人当たり面積">
          <a:extLst>
            <a:ext uri="{FF2B5EF4-FFF2-40B4-BE49-F238E27FC236}">
              <a16:creationId xmlns:a16="http://schemas.microsoft.com/office/drawing/2014/main" id="{855E4D6F-8D82-481B-BF48-260DA99E7942}"/>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947" name="n_2aveValue【公民館】&#10;一人当たり面積">
          <a:extLst>
            <a:ext uri="{FF2B5EF4-FFF2-40B4-BE49-F238E27FC236}">
              <a16:creationId xmlns:a16="http://schemas.microsoft.com/office/drawing/2014/main" id="{52C240AD-BA6C-4B4C-A7B0-B1718B216510}"/>
            </a:ext>
          </a:extLst>
        </xdr:cNvPr>
        <xdr:cNvSpPr txBox="1"/>
      </xdr:nvSpPr>
      <xdr:spPr>
        <a:xfrm>
          <a:off x="20199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948" name="n_3aveValue【公民館】&#10;一人当たり面積">
          <a:extLst>
            <a:ext uri="{FF2B5EF4-FFF2-40B4-BE49-F238E27FC236}">
              <a16:creationId xmlns:a16="http://schemas.microsoft.com/office/drawing/2014/main" id="{E8D6B3F3-91A3-425E-92C9-9E574E3C7A05}"/>
            </a:ext>
          </a:extLst>
        </xdr:cNvPr>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949" name="n_4aveValue【公民館】&#10;一人当たり面積">
          <a:extLst>
            <a:ext uri="{FF2B5EF4-FFF2-40B4-BE49-F238E27FC236}">
              <a16:creationId xmlns:a16="http://schemas.microsoft.com/office/drawing/2014/main" id="{5B50DFEB-A3C6-42A4-9D69-F30EB762203D}"/>
            </a:ext>
          </a:extLst>
        </xdr:cNvPr>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81551</xdr:rowOff>
    </xdr:from>
    <xdr:ext cx="469744" cy="259045"/>
    <xdr:sp macro="" textlink="">
      <xdr:nvSpPr>
        <xdr:cNvPr id="950" name="n_1mainValue【公民館】&#10;一人当たり面積">
          <a:extLst>
            <a:ext uri="{FF2B5EF4-FFF2-40B4-BE49-F238E27FC236}">
              <a16:creationId xmlns:a16="http://schemas.microsoft.com/office/drawing/2014/main" id="{01D05A6B-7440-40A7-A599-E09598BD48DF}"/>
            </a:ext>
          </a:extLst>
        </xdr:cNvPr>
        <xdr:cNvSpPr txBox="1"/>
      </xdr:nvSpPr>
      <xdr:spPr>
        <a:xfrm>
          <a:off x="210757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90695</xdr:rowOff>
    </xdr:from>
    <xdr:ext cx="469744" cy="259045"/>
    <xdr:sp macro="" textlink="">
      <xdr:nvSpPr>
        <xdr:cNvPr id="951" name="n_2mainValue【公民館】&#10;一人当たり面積">
          <a:extLst>
            <a:ext uri="{FF2B5EF4-FFF2-40B4-BE49-F238E27FC236}">
              <a16:creationId xmlns:a16="http://schemas.microsoft.com/office/drawing/2014/main" id="{ADE22FF9-7A0B-4684-A597-ED19AE11CD41}"/>
            </a:ext>
          </a:extLst>
        </xdr:cNvPr>
        <xdr:cNvSpPr txBox="1"/>
      </xdr:nvSpPr>
      <xdr:spPr>
        <a:xfrm>
          <a:off x="20199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90695</xdr:rowOff>
    </xdr:from>
    <xdr:ext cx="469744" cy="259045"/>
    <xdr:sp macro="" textlink="">
      <xdr:nvSpPr>
        <xdr:cNvPr id="952" name="n_3mainValue【公民館】&#10;一人当たり面積">
          <a:extLst>
            <a:ext uri="{FF2B5EF4-FFF2-40B4-BE49-F238E27FC236}">
              <a16:creationId xmlns:a16="http://schemas.microsoft.com/office/drawing/2014/main" id="{6B6E9589-A250-4C5A-9881-9D7B676A0813}"/>
            </a:ext>
          </a:extLst>
        </xdr:cNvPr>
        <xdr:cNvSpPr txBox="1"/>
      </xdr:nvSpPr>
      <xdr:spPr>
        <a:xfrm>
          <a:off x="19310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90695</xdr:rowOff>
    </xdr:from>
    <xdr:ext cx="469744" cy="259045"/>
    <xdr:sp macro="" textlink="">
      <xdr:nvSpPr>
        <xdr:cNvPr id="953" name="n_4mainValue【公民館】&#10;一人当たり面積">
          <a:extLst>
            <a:ext uri="{FF2B5EF4-FFF2-40B4-BE49-F238E27FC236}">
              <a16:creationId xmlns:a16="http://schemas.microsoft.com/office/drawing/2014/main" id="{3D931E9B-446B-42D7-A737-08B51F941035}"/>
            </a:ext>
          </a:extLst>
        </xdr:cNvPr>
        <xdr:cNvSpPr txBox="1"/>
      </xdr:nvSpPr>
      <xdr:spPr>
        <a:xfrm>
          <a:off x="18421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3BB5147A-8A51-491D-A85F-185A17AF58A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BA25D9EF-3BC1-4902-B218-8E7422A693A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2DA45D21-6E8A-4091-ACA7-BD2E36A7129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類似団体と比べ面積が広いこと等により、道路・橋りょう等のインフラ資産が多い傾向にあることから、これらの一人当たりの道路延長や資産額は類似団体内平均値を大きく上回っている。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学校施設では、３つの小学校と１つの中学校が統合された小中一貫校（松東みどり学園）を整備し、小学部を平成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年にスタートさせ、令和３年度から中学部も含めた一貫教育が開始されている。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公民館の１人当たり面積が少ないのは、小松市は防衛省の補助等により、地域（町内単位）の集会施設を中心に整備していることから、公民館としての面積が少なくなっているものである。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有形固定資産減価償却率について、児童館は、令和４年度に「のしろ児童館」が開館、認定こども園・幼稚園・保育所は令和５年度に「松東こども園」が開館したことが、改善の要因である。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漁港は、資産額が少ないため、施設の改修により、令和５年度大きく改善となっているものである。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全体として、各施設において老朽化が進んでいるところであり、更新時期を見極めながら、統廃合・長寿命化等の適正な管理を行っていく必要がある。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8D2F5DC-DFFC-4DC9-9048-5B48095A625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7CC6C6D-BBA0-4581-9D1B-68198B981D5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B19B1E-9B63-437F-8E17-03F4E5EA940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FD15B29-051C-4EB4-8DE0-F4E8749BF14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212CD3-DB4D-48B4-B830-232488118F1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5C4D9BA-EDF7-4846-8FD6-F9AF4C131F8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87F134-FCE8-424A-8347-FC9B64718FF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A50652-C268-4369-BF7F-0538694F808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8BFFEF-84F2-40AC-A23A-379592556EB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E250664-5E87-4DED-BD27-1D71B360D3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7065F1-CDB2-4003-9BBF-6DB9E84181B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095AF2-3917-4AD2-B1F5-978E60C75AC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63815E-F530-4E88-8925-84845D83B9B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3E6BB1-35F3-4066-AA56-2240518EA8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8426DE-119F-408C-9412-273AD70334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71866EA-A487-46F9-96CD-C125895425C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0FC76E-1DE6-455D-9F19-821C10D60D3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1A6D316-A28C-4E40-8DD7-3997362A76C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DD9FE93-EAC0-4883-BBA1-808D01FA71C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E7CD5A9-DE0C-4CDF-99F7-EC41DA97679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12E90AC-DF73-4BB7-941C-8EC8BB315F6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5D4F13F-4FFC-44D3-903D-CC43806AA52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85F1655-23C7-47AF-9485-D46466A1172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54955A0-13DE-492A-A797-A87C35C12BF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1BFF5F-6D2C-4D78-A2AB-2DD3A117550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230DCA8-A552-4A9D-9ECF-4183FCD22F8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CECC3C-CBD2-48CF-8A30-2C36C2E866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8FB28C7-781E-40C3-9951-E9789896150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CBAC17-B92B-4209-96C0-829CF382C25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6318AE-7411-45BF-97F8-BF2E2A84ADD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57A706-A24D-4F43-B5F2-474E8773E2B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098A05-A118-41E9-B0E8-2B50B487388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1D56EFD-D90B-4CC3-8D7E-9500B37A96B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FBF7D26-C4C3-4319-BEC1-C49CAFA9EEC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82345D-7C10-442B-A1DA-806911B2FCF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76DC759-28D6-448A-BC12-137DDD2E00A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F9E0E12-343C-4AAD-A275-7CAE3D85032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A34197-3C2A-46A2-B89B-0BE2192C9AE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0D234F-2C1B-4431-A9E4-6BF1855DBED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3F30531-4DD8-4560-8B32-EE32667A8FE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10E9C80-9F8F-4355-9018-2662C88636C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2AFD2E1-B425-4629-8935-A40A2F9016B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63DE0D8-6D96-47DA-B0EE-A4668DF9546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2BCE8F9-2557-4274-9DE4-E525C7E2A32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FB74D7B-9997-4160-A23B-271C474819F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A5F4D04-77EF-4461-AD77-1DC151632FE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9B8665C-566E-4E27-854E-86372E57FD0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5667BCC-1440-406E-9B18-934B97C3872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A2365E0-5663-4FC1-90C6-01F0BF56A8F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041D933-4199-4DE8-B6E5-83FFF227287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BE52505-7224-4141-A40B-CA1169CF86F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9172352-80EB-452D-80D3-F02305576F1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A64A80A-91A7-471A-9773-CF2E2D25616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9BE3F84-025E-431F-B6AC-EA19CDC79C8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51ACD9D-7660-4EF7-B9C2-CCD14798439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1F12589-6209-4C93-9296-48B89A48010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C8F93F1-15F9-478C-9543-D62DD768EE1C}"/>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4EF14E5-5AC5-4C36-96FB-9F973F83609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D4B215F-4D6A-495F-993A-6AD64710A8A7}"/>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B9529465-D2B4-4838-82DD-DFF83B9F819A}"/>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B29C56DF-CC43-4E74-B953-B281DBEF09CC}"/>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56C583AA-5C2C-49D3-BA2C-5F8C77ECF3FD}"/>
            </a:ext>
          </a:extLst>
        </xdr:cNvPr>
        <xdr:cNvSpPr txBox="1"/>
      </xdr:nvSpPr>
      <xdr:spPr>
        <a:xfrm>
          <a:off x="4673600" y="6333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DD379C62-8390-4196-90A8-8A7531300B92}"/>
            </a:ext>
          </a:extLst>
        </xdr:cNvPr>
        <xdr:cNvSpPr/>
      </xdr:nvSpPr>
      <xdr:spPr>
        <a:xfrm>
          <a:off x="45847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8F570D07-A8B9-4885-9BAF-4E0C225D0E66}"/>
            </a:ext>
          </a:extLst>
        </xdr:cNvPr>
        <xdr:cNvSpPr/>
      </xdr:nvSpPr>
      <xdr:spPr>
        <a:xfrm>
          <a:off x="3746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81350E1C-1C27-4C53-97A1-FB8A893B0691}"/>
            </a:ext>
          </a:extLst>
        </xdr:cNvPr>
        <xdr:cNvSpPr/>
      </xdr:nvSpPr>
      <xdr:spPr>
        <a:xfrm>
          <a:off x="2857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A31D699B-2F23-448D-A98F-D0DF4D3872A3}"/>
            </a:ext>
          </a:extLst>
        </xdr:cNvPr>
        <xdr:cNvSpPr/>
      </xdr:nvSpPr>
      <xdr:spPr>
        <a:xfrm>
          <a:off x="1968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93720CA2-2499-4CB5-BA5C-8C00FA77DE88}"/>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D5623F7-E14B-4506-9098-BC235784763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0E0EE83-47DE-426A-8DC6-9C18CA1B70C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ED45B59-C3DC-4FC6-A0B8-4D14596A16B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50896C-312F-4890-AE45-96A376A18E0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2B8808D-917D-4D74-AE22-9F3C689D131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74" name="楕円 73">
          <a:extLst>
            <a:ext uri="{FF2B5EF4-FFF2-40B4-BE49-F238E27FC236}">
              <a16:creationId xmlns:a16="http://schemas.microsoft.com/office/drawing/2014/main" id="{43D20948-79B6-490A-847F-B686B81F8E6F}"/>
            </a:ext>
          </a:extLst>
        </xdr:cNvPr>
        <xdr:cNvSpPr/>
      </xdr:nvSpPr>
      <xdr:spPr>
        <a:xfrm>
          <a:off x="4584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49547</xdr:rowOff>
    </xdr:from>
    <xdr:ext cx="405111" cy="259045"/>
    <xdr:sp macro="" textlink="">
      <xdr:nvSpPr>
        <xdr:cNvPr id="75" name="【図書館】&#10;有形固定資産減価償却率該当値テキスト">
          <a:extLst>
            <a:ext uri="{FF2B5EF4-FFF2-40B4-BE49-F238E27FC236}">
              <a16:creationId xmlns:a16="http://schemas.microsoft.com/office/drawing/2014/main" id="{0E2F9B06-8A6E-4873-9AF2-1D92026503C9}"/>
            </a:ext>
          </a:extLst>
        </xdr:cNvPr>
        <xdr:cNvSpPr txBox="1"/>
      </xdr:nvSpPr>
      <xdr:spPr>
        <a:xfrm>
          <a:off x="4673600"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31931</xdr:rowOff>
    </xdr:from>
    <xdr:to>
      <xdr:col>20</xdr:col>
      <xdr:colOff>38100</xdr:colOff>
      <xdr:row>38</xdr:row>
      <xdr:rowOff>133531</xdr:rowOff>
    </xdr:to>
    <xdr:sp macro="" textlink="">
      <xdr:nvSpPr>
        <xdr:cNvPr id="76" name="楕円 75">
          <a:extLst>
            <a:ext uri="{FF2B5EF4-FFF2-40B4-BE49-F238E27FC236}">
              <a16:creationId xmlns:a16="http://schemas.microsoft.com/office/drawing/2014/main" id="{5987B509-E227-4C0F-BF71-1B0BDC0CAE7E}"/>
            </a:ext>
          </a:extLst>
        </xdr:cNvPr>
        <xdr:cNvSpPr/>
      </xdr:nvSpPr>
      <xdr:spPr>
        <a:xfrm>
          <a:off x="3746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82731</xdr:rowOff>
    </xdr:from>
    <xdr:to>
      <xdr:col>24</xdr:col>
      <xdr:colOff>63500</xdr:colOff>
      <xdr:row>38</xdr:row>
      <xdr:rowOff>121920</xdr:rowOff>
    </xdr:to>
    <xdr:cxnSp macro="">
      <xdr:nvCxnSpPr>
        <xdr:cNvPr id="77" name="直線コネクタ 76">
          <a:extLst>
            <a:ext uri="{FF2B5EF4-FFF2-40B4-BE49-F238E27FC236}">
              <a16:creationId xmlns:a16="http://schemas.microsoft.com/office/drawing/2014/main" id="{0FED5634-C0B4-4874-BB70-427537E80A66}"/>
            </a:ext>
          </a:extLst>
        </xdr:cNvPr>
        <xdr:cNvCxnSpPr/>
      </xdr:nvCxnSpPr>
      <xdr:spPr>
        <a:xfrm>
          <a:off x="3797300" y="659783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165826</xdr:rowOff>
    </xdr:from>
    <xdr:to>
      <xdr:col>15</xdr:col>
      <xdr:colOff>101600</xdr:colOff>
      <xdr:row>38</xdr:row>
      <xdr:rowOff>95976</xdr:rowOff>
    </xdr:to>
    <xdr:sp macro="" textlink="">
      <xdr:nvSpPr>
        <xdr:cNvPr id="78" name="楕円 77">
          <a:extLst>
            <a:ext uri="{FF2B5EF4-FFF2-40B4-BE49-F238E27FC236}">
              <a16:creationId xmlns:a16="http://schemas.microsoft.com/office/drawing/2014/main" id="{FBDB7FD2-317D-48FB-96B8-63CF8FFF0C6E}"/>
            </a:ext>
          </a:extLst>
        </xdr:cNvPr>
        <xdr:cNvSpPr/>
      </xdr:nvSpPr>
      <xdr:spPr>
        <a:xfrm>
          <a:off x="28575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45176</xdr:rowOff>
    </xdr:from>
    <xdr:to>
      <xdr:col>19</xdr:col>
      <xdr:colOff>177800</xdr:colOff>
      <xdr:row>38</xdr:row>
      <xdr:rowOff>82731</xdr:rowOff>
    </xdr:to>
    <xdr:cxnSp macro="">
      <xdr:nvCxnSpPr>
        <xdr:cNvPr id="79" name="直線コネクタ 78">
          <a:extLst>
            <a:ext uri="{FF2B5EF4-FFF2-40B4-BE49-F238E27FC236}">
              <a16:creationId xmlns:a16="http://schemas.microsoft.com/office/drawing/2014/main" id="{4F539779-FD8E-4F7D-8DDE-DE446602DB75}"/>
            </a:ext>
          </a:extLst>
        </xdr:cNvPr>
        <xdr:cNvCxnSpPr/>
      </xdr:nvCxnSpPr>
      <xdr:spPr>
        <a:xfrm>
          <a:off x="2908300" y="656027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126637</xdr:rowOff>
    </xdr:from>
    <xdr:to>
      <xdr:col>10</xdr:col>
      <xdr:colOff>165100</xdr:colOff>
      <xdr:row>38</xdr:row>
      <xdr:rowOff>56787</xdr:rowOff>
    </xdr:to>
    <xdr:sp macro="" textlink="">
      <xdr:nvSpPr>
        <xdr:cNvPr id="80" name="楕円 79">
          <a:extLst>
            <a:ext uri="{FF2B5EF4-FFF2-40B4-BE49-F238E27FC236}">
              <a16:creationId xmlns:a16="http://schemas.microsoft.com/office/drawing/2014/main" id="{1F8C1FBE-74AA-4CBA-98B6-204ED27045AE}"/>
            </a:ext>
          </a:extLst>
        </xdr:cNvPr>
        <xdr:cNvSpPr/>
      </xdr:nvSpPr>
      <xdr:spPr>
        <a:xfrm>
          <a:off x="1968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5987</xdr:rowOff>
    </xdr:from>
    <xdr:to>
      <xdr:col>15</xdr:col>
      <xdr:colOff>50800</xdr:colOff>
      <xdr:row>38</xdr:row>
      <xdr:rowOff>45176</xdr:rowOff>
    </xdr:to>
    <xdr:cxnSp macro="">
      <xdr:nvCxnSpPr>
        <xdr:cNvPr id="81" name="直線コネクタ 80">
          <a:extLst>
            <a:ext uri="{FF2B5EF4-FFF2-40B4-BE49-F238E27FC236}">
              <a16:creationId xmlns:a16="http://schemas.microsoft.com/office/drawing/2014/main" id="{716CBCF3-785C-4A5D-A360-E5A64B334647}"/>
            </a:ext>
          </a:extLst>
        </xdr:cNvPr>
        <xdr:cNvCxnSpPr/>
      </xdr:nvCxnSpPr>
      <xdr:spPr>
        <a:xfrm>
          <a:off x="2019300" y="652108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87449</xdr:rowOff>
    </xdr:from>
    <xdr:to>
      <xdr:col>6</xdr:col>
      <xdr:colOff>38100</xdr:colOff>
      <xdr:row>38</xdr:row>
      <xdr:rowOff>17599</xdr:rowOff>
    </xdr:to>
    <xdr:sp macro="" textlink="">
      <xdr:nvSpPr>
        <xdr:cNvPr id="82" name="楕円 81">
          <a:extLst>
            <a:ext uri="{FF2B5EF4-FFF2-40B4-BE49-F238E27FC236}">
              <a16:creationId xmlns:a16="http://schemas.microsoft.com/office/drawing/2014/main" id="{3254B57C-DC7E-4FA5-A40F-95DC047E1745}"/>
            </a:ext>
          </a:extLst>
        </xdr:cNvPr>
        <xdr:cNvSpPr/>
      </xdr:nvSpPr>
      <xdr:spPr>
        <a:xfrm>
          <a:off x="1079500" y="643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138249</xdr:rowOff>
    </xdr:from>
    <xdr:to>
      <xdr:col>10</xdr:col>
      <xdr:colOff>114300</xdr:colOff>
      <xdr:row>38</xdr:row>
      <xdr:rowOff>5987</xdr:rowOff>
    </xdr:to>
    <xdr:cxnSp macro="">
      <xdr:nvCxnSpPr>
        <xdr:cNvPr id="83" name="直線コネクタ 82">
          <a:extLst>
            <a:ext uri="{FF2B5EF4-FFF2-40B4-BE49-F238E27FC236}">
              <a16:creationId xmlns:a16="http://schemas.microsoft.com/office/drawing/2014/main" id="{E4A5E98A-F8F6-4AAA-833B-E823BC3E33E1}"/>
            </a:ext>
          </a:extLst>
        </xdr:cNvPr>
        <xdr:cNvCxnSpPr/>
      </xdr:nvCxnSpPr>
      <xdr:spPr>
        <a:xfrm>
          <a:off x="1130300" y="648189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FA5C801F-B709-4224-8C16-2EB73D51C718}"/>
            </a:ext>
          </a:extLst>
        </xdr:cNvPr>
        <xdr:cNvSpPr txBox="1"/>
      </xdr:nvSpPr>
      <xdr:spPr>
        <a:xfrm>
          <a:off x="35820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D0D9F42F-99F8-4B3C-B3F1-53555657334A}"/>
            </a:ext>
          </a:extLst>
        </xdr:cNvPr>
        <xdr:cNvSpPr txBox="1"/>
      </xdr:nvSpPr>
      <xdr:spPr>
        <a:xfrm>
          <a:off x="27057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082C48BA-5E4B-41BF-9C04-83FD44396E1F}"/>
            </a:ext>
          </a:extLst>
        </xdr:cNvPr>
        <xdr:cNvSpPr txBox="1"/>
      </xdr:nvSpPr>
      <xdr:spPr>
        <a:xfrm>
          <a:off x="18167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0A1BD09D-685D-46D9-9C81-52A77F396ED5}"/>
            </a:ext>
          </a:extLst>
        </xdr:cNvPr>
        <xdr:cNvSpPr txBox="1"/>
      </xdr:nvSpPr>
      <xdr:spPr>
        <a:xfrm>
          <a:off x="927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124658</xdr:rowOff>
    </xdr:from>
    <xdr:ext cx="405111" cy="259045"/>
    <xdr:sp macro="" textlink="">
      <xdr:nvSpPr>
        <xdr:cNvPr id="88" name="n_1mainValue【図書館】&#10;有形固定資産減価償却率">
          <a:extLst>
            <a:ext uri="{FF2B5EF4-FFF2-40B4-BE49-F238E27FC236}">
              <a16:creationId xmlns:a16="http://schemas.microsoft.com/office/drawing/2014/main" id="{BEFB9646-539E-48DF-A4F8-4774750D107A}"/>
            </a:ext>
          </a:extLst>
        </xdr:cNvPr>
        <xdr:cNvSpPr txBox="1"/>
      </xdr:nvSpPr>
      <xdr:spPr>
        <a:xfrm>
          <a:off x="3582044"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87103</xdr:rowOff>
    </xdr:from>
    <xdr:ext cx="405111" cy="259045"/>
    <xdr:sp macro="" textlink="">
      <xdr:nvSpPr>
        <xdr:cNvPr id="89" name="n_2mainValue【図書館】&#10;有形固定資産減価償却率">
          <a:extLst>
            <a:ext uri="{FF2B5EF4-FFF2-40B4-BE49-F238E27FC236}">
              <a16:creationId xmlns:a16="http://schemas.microsoft.com/office/drawing/2014/main" id="{F9BFC17C-2755-4232-99BD-C03206DA019F}"/>
            </a:ext>
          </a:extLst>
        </xdr:cNvPr>
        <xdr:cNvSpPr txBox="1"/>
      </xdr:nvSpPr>
      <xdr:spPr>
        <a:xfrm>
          <a:off x="2705744" y="660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47914</xdr:rowOff>
    </xdr:from>
    <xdr:ext cx="405111" cy="259045"/>
    <xdr:sp macro="" textlink="">
      <xdr:nvSpPr>
        <xdr:cNvPr id="90" name="n_3mainValue【図書館】&#10;有形固定資産減価償却率">
          <a:extLst>
            <a:ext uri="{FF2B5EF4-FFF2-40B4-BE49-F238E27FC236}">
              <a16:creationId xmlns:a16="http://schemas.microsoft.com/office/drawing/2014/main" id="{77B04FF8-4F11-4CBA-A3B5-2C2CAD31EA73}"/>
            </a:ext>
          </a:extLst>
        </xdr:cNvPr>
        <xdr:cNvSpPr txBox="1"/>
      </xdr:nvSpPr>
      <xdr:spPr>
        <a:xfrm>
          <a:off x="1816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8726</xdr:rowOff>
    </xdr:from>
    <xdr:ext cx="405111" cy="259045"/>
    <xdr:sp macro="" textlink="">
      <xdr:nvSpPr>
        <xdr:cNvPr id="91" name="n_4mainValue【図書館】&#10;有形固定資産減価償却率">
          <a:extLst>
            <a:ext uri="{FF2B5EF4-FFF2-40B4-BE49-F238E27FC236}">
              <a16:creationId xmlns:a16="http://schemas.microsoft.com/office/drawing/2014/main" id="{2C0151EB-30BE-4EF2-92B5-806F75135AD6}"/>
            </a:ext>
          </a:extLst>
        </xdr:cNvPr>
        <xdr:cNvSpPr txBox="1"/>
      </xdr:nvSpPr>
      <xdr:spPr>
        <a:xfrm>
          <a:off x="927744" y="652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A726654-0DBF-4EB4-A6B4-A4AD05E51AE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B061A26-E513-484E-9E4A-762225C007C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84F768D-6B51-4ADC-A0EF-DA19D1AD915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822CA7E-7A65-4253-AA8E-CA5F0D3CF79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9C1797E-E3A4-4968-BEEA-546769E0A85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5901E2D-0E32-4286-BE99-5F18A80A085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134A05D-AC10-4C12-A16C-E5CC85995E4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300B5FD-EA2E-458E-AC01-84B2B20A3BF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5C9899A-E322-4E92-9E27-139D5148715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30890B4-F4B7-4F7E-995F-0EC5DA8797D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07BAF6D-A1D3-4587-A3B5-8CE21BDEE0F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16608A5-8856-4AD0-80A5-B71DE85B9DA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2E491E6-F45F-44A0-B051-9992963E50B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2C46991-696A-48AB-A075-DA19E76170D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7ABEDBB-C826-49EE-9C4A-5D0E6FEA0B4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B445D8B-6E9A-4D4B-8151-7EBE1DE9D89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8C17BDD-A149-4529-AB61-CA99219AE55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A6D290C-D1BC-43D1-B3E5-2463D121146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2B152B3-B8C4-4A0D-A7E1-79880F32F32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27CEF05-BE2F-4E98-BD28-58AA80C8105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3771CF8-B977-4E2D-B392-923A4435F81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0CA0293-D127-4156-BFB8-E1F94A192A2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B4E80A5-1BB1-4AAC-A963-7D876832592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67FC7959-FC1B-487B-B31B-7F08CA822C96}"/>
            </a:ext>
          </a:extLst>
        </xdr:cNvPr>
        <xdr:cNvCxnSpPr/>
      </xdr:nvCxnSpPr>
      <xdr:spPr>
        <a:xfrm flipV="1">
          <a:off x="10476865" y="57785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BBA4A31C-6798-41C4-BB0B-16E45D0CADC9}"/>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71D5D75-4848-498B-9F08-4BD97F01271F}"/>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BB52393D-242B-4AFB-B94F-F9C782213B38}"/>
            </a:ext>
          </a:extLst>
        </xdr:cNvPr>
        <xdr:cNvSpPr txBox="1"/>
      </xdr:nvSpPr>
      <xdr:spPr>
        <a:xfrm>
          <a:off x="10515600" y="55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BB457E2B-F0BA-4412-B547-04B23D8706DA}"/>
            </a:ext>
          </a:extLst>
        </xdr:cNvPr>
        <xdr:cNvCxnSpPr/>
      </xdr:nvCxnSpPr>
      <xdr:spPr>
        <a:xfrm>
          <a:off x="10388600" y="57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AE4B2A27-7CBB-4020-BD1A-4500037AD7BB}"/>
            </a:ext>
          </a:extLst>
        </xdr:cNvPr>
        <xdr:cNvSpPr txBox="1"/>
      </xdr:nvSpPr>
      <xdr:spPr>
        <a:xfrm>
          <a:off x="10515600"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52F29D2D-40F2-42B8-B770-37A3BA660D3C}"/>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EF7DAD84-CE76-4559-AD5F-8AA58EADBFD3}"/>
            </a:ext>
          </a:extLst>
        </xdr:cNvPr>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6B137343-FE23-49EF-BA3D-63CC9CC5CC65}"/>
            </a:ext>
          </a:extLst>
        </xdr:cNvPr>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8722E767-517C-4BD3-93CB-2973CD0D05C5}"/>
            </a:ext>
          </a:extLst>
        </xdr:cNvPr>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8B16F1F4-3BA3-4079-B358-26BEA5AF94A9}"/>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67C6218-EBA3-49A4-BEF8-C929AF6227B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3D6A3AE-30E8-486F-98AA-A0AD9AB1645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520A250-9B6C-4712-B6C2-92445156846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C83F450-34E0-4EE7-8B7E-173790D3497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3326D5B-ADDF-49FD-89EC-6E35A9B5CAD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31" name="楕円 130">
          <a:extLst>
            <a:ext uri="{FF2B5EF4-FFF2-40B4-BE49-F238E27FC236}">
              <a16:creationId xmlns:a16="http://schemas.microsoft.com/office/drawing/2014/main" id="{538C79FC-E735-4552-BE67-29FCBCAD4F46}"/>
            </a:ext>
          </a:extLst>
        </xdr:cNvPr>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6BCFFDEB-5FC2-48F2-884D-54C64F99FFC2}"/>
            </a:ext>
          </a:extLst>
        </xdr:cNvPr>
        <xdr:cNvSpPr txBox="1"/>
      </xdr:nvSpPr>
      <xdr:spPr>
        <a:xfrm>
          <a:off x="10515600"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3" name="楕円 132">
          <a:extLst>
            <a:ext uri="{FF2B5EF4-FFF2-40B4-BE49-F238E27FC236}">
              <a16:creationId xmlns:a16="http://schemas.microsoft.com/office/drawing/2014/main" id="{40A32C2B-0B66-4F89-9956-BA49260DE487}"/>
            </a:ext>
          </a:extLst>
        </xdr:cNvPr>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4" name="直線コネクタ 133">
          <a:extLst>
            <a:ext uri="{FF2B5EF4-FFF2-40B4-BE49-F238E27FC236}">
              <a16:creationId xmlns:a16="http://schemas.microsoft.com/office/drawing/2014/main" id="{CD7D299D-D921-4F36-8D33-D84E96BD8ECC}"/>
            </a:ext>
          </a:extLst>
        </xdr:cNvPr>
        <xdr:cNvCxnSpPr/>
      </xdr:nvCxnSpPr>
      <xdr:spPr>
        <a:xfrm>
          <a:off x="9639300" y="670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57150</xdr:rowOff>
    </xdr:from>
    <xdr:to>
      <xdr:col>46</xdr:col>
      <xdr:colOff>38100</xdr:colOff>
      <xdr:row>39</xdr:row>
      <xdr:rowOff>158750</xdr:rowOff>
    </xdr:to>
    <xdr:sp macro="" textlink="">
      <xdr:nvSpPr>
        <xdr:cNvPr id="135" name="楕円 134">
          <a:extLst>
            <a:ext uri="{FF2B5EF4-FFF2-40B4-BE49-F238E27FC236}">
              <a16:creationId xmlns:a16="http://schemas.microsoft.com/office/drawing/2014/main" id="{57027BC6-62CB-482C-9279-D1CDF7B0624C}"/>
            </a:ext>
          </a:extLst>
        </xdr:cNvPr>
        <xdr:cNvSpPr/>
      </xdr:nvSpPr>
      <xdr:spPr>
        <a:xfrm>
          <a:off x="8699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107950</xdr:rowOff>
    </xdr:to>
    <xdr:cxnSp macro="">
      <xdr:nvCxnSpPr>
        <xdr:cNvPr id="136" name="直線コネクタ 135">
          <a:extLst>
            <a:ext uri="{FF2B5EF4-FFF2-40B4-BE49-F238E27FC236}">
              <a16:creationId xmlns:a16="http://schemas.microsoft.com/office/drawing/2014/main" id="{D3826D4B-F613-4E01-8B66-3C51B42DB032}"/>
            </a:ext>
          </a:extLst>
        </xdr:cNvPr>
        <xdr:cNvCxnSpPr/>
      </xdr:nvCxnSpPr>
      <xdr:spPr>
        <a:xfrm flipV="1">
          <a:off x="8750300" y="6705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57150</xdr:rowOff>
    </xdr:from>
    <xdr:to>
      <xdr:col>41</xdr:col>
      <xdr:colOff>101600</xdr:colOff>
      <xdr:row>39</xdr:row>
      <xdr:rowOff>158750</xdr:rowOff>
    </xdr:to>
    <xdr:sp macro="" textlink="">
      <xdr:nvSpPr>
        <xdr:cNvPr id="137" name="楕円 136">
          <a:extLst>
            <a:ext uri="{FF2B5EF4-FFF2-40B4-BE49-F238E27FC236}">
              <a16:creationId xmlns:a16="http://schemas.microsoft.com/office/drawing/2014/main" id="{77DF8B1B-EA4F-44B3-9F62-47389F57F779}"/>
            </a:ext>
          </a:extLst>
        </xdr:cNvPr>
        <xdr:cNvSpPr/>
      </xdr:nvSpPr>
      <xdr:spPr>
        <a:xfrm>
          <a:off x="7810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107950</xdr:rowOff>
    </xdr:from>
    <xdr:to>
      <xdr:col>45</xdr:col>
      <xdr:colOff>177800</xdr:colOff>
      <xdr:row>39</xdr:row>
      <xdr:rowOff>107950</xdr:rowOff>
    </xdr:to>
    <xdr:cxnSp macro="">
      <xdr:nvCxnSpPr>
        <xdr:cNvPr id="138" name="直線コネクタ 137">
          <a:extLst>
            <a:ext uri="{FF2B5EF4-FFF2-40B4-BE49-F238E27FC236}">
              <a16:creationId xmlns:a16="http://schemas.microsoft.com/office/drawing/2014/main" id="{AA980D95-1611-4F5A-A1C4-B0BF01D98B65}"/>
            </a:ext>
          </a:extLst>
        </xdr:cNvPr>
        <xdr:cNvCxnSpPr/>
      </xdr:nvCxnSpPr>
      <xdr:spPr>
        <a:xfrm>
          <a:off x="7861300" y="679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39" name="楕円 138">
          <a:extLst>
            <a:ext uri="{FF2B5EF4-FFF2-40B4-BE49-F238E27FC236}">
              <a16:creationId xmlns:a16="http://schemas.microsoft.com/office/drawing/2014/main" id="{35D157DF-E3DB-4E24-AEC5-3D2F64ABC884}"/>
            </a:ext>
          </a:extLst>
        </xdr:cNvPr>
        <xdr:cNvSpPr/>
      </xdr:nvSpPr>
      <xdr:spPr>
        <a:xfrm>
          <a:off x="6921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107950</xdr:rowOff>
    </xdr:from>
    <xdr:to>
      <xdr:col>41</xdr:col>
      <xdr:colOff>50800</xdr:colOff>
      <xdr:row>39</xdr:row>
      <xdr:rowOff>107950</xdr:rowOff>
    </xdr:to>
    <xdr:cxnSp macro="">
      <xdr:nvCxnSpPr>
        <xdr:cNvPr id="140" name="直線コネクタ 139">
          <a:extLst>
            <a:ext uri="{FF2B5EF4-FFF2-40B4-BE49-F238E27FC236}">
              <a16:creationId xmlns:a16="http://schemas.microsoft.com/office/drawing/2014/main" id="{EE8BA418-1097-4653-ABA9-177C56510DC2}"/>
            </a:ext>
          </a:extLst>
        </xdr:cNvPr>
        <xdr:cNvCxnSpPr/>
      </xdr:nvCxnSpPr>
      <xdr:spPr>
        <a:xfrm>
          <a:off x="6972300" y="679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131C7879-AD54-4948-8E7E-F49431D9F2E7}"/>
            </a:ext>
          </a:extLst>
        </xdr:cNvPr>
        <xdr:cNvSpPr txBox="1"/>
      </xdr:nvSpPr>
      <xdr:spPr>
        <a:xfrm>
          <a:off x="93917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514A5AEE-74D9-4C49-BB0E-6BA9FB822C71}"/>
            </a:ext>
          </a:extLst>
        </xdr:cNvPr>
        <xdr:cNvSpPr txBox="1"/>
      </xdr:nvSpPr>
      <xdr:spPr>
        <a:xfrm>
          <a:off x="8515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894B3A68-6EBF-4538-9FD8-4533CD4B4B73}"/>
            </a:ext>
          </a:extLst>
        </xdr:cNvPr>
        <xdr:cNvSpPr txBox="1"/>
      </xdr:nvSpPr>
      <xdr:spPr>
        <a:xfrm>
          <a:off x="7626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C3EAC665-9764-4F9C-9C91-A2D8EFB94FA6}"/>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5" name="n_1mainValue【図書館】&#10;一人当たり面積">
          <a:extLst>
            <a:ext uri="{FF2B5EF4-FFF2-40B4-BE49-F238E27FC236}">
              <a16:creationId xmlns:a16="http://schemas.microsoft.com/office/drawing/2014/main" id="{8273B5B9-00C1-44DC-AC2F-4B091F2A5F21}"/>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149877</xdr:rowOff>
    </xdr:from>
    <xdr:ext cx="469744" cy="259045"/>
    <xdr:sp macro="" textlink="">
      <xdr:nvSpPr>
        <xdr:cNvPr id="146" name="n_2mainValue【図書館】&#10;一人当たり面積">
          <a:extLst>
            <a:ext uri="{FF2B5EF4-FFF2-40B4-BE49-F238E27FC236}">
              <a16:creationId xmlns:a16="http://schemas.microsoft.com/office/drawing/2014/main" id="{A29DA489-7458-452A-B714-7991A8AB268E}"/>
            </a:ext>
          </a:extLst>
        </xdr:cNvPr>
        <xdr:cNvSpPr txBox="1"/>
      </xdr:nvSpPr>
      <xdr:spPr>
        <a:xfrm>
          <a:off x="8515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149877</xdr:rowOff>
    </xdr:from>
    <xdr:ext cx="469744" cy="259045"/>
    <xdr:sp macro="" textlink="">
      <xdr:nvSpPr>
        <xdr:cNvPr id="147" name="n_3mainValue【図書館】&#10;一人当たり面積">
          <a:extLst>
            <a:ext uri="{FF2B5EF4-FFF2-40B4-BE49-F238E27FC236}">
              <a16:creationId xmlns:a16="http://schemas.microsoft.com/office/drawing/2014/main" id="{0DD947A2-42AD-466E-AE7D-6291B835203C}"/>
            </a:ext>
          </a:extLst>
        </xdr:cNvPr>
        <xdr:cNvSpPr txBox="1"/>
      </xdr:nvSpPr>
      <xdr:spPr>
        <a:xfrm>
          <a:off x="7626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149877</xdr:rowOff>
    </xdr:from>
    <xdr:ext cx="469744" cy="259045"/>
    <xdr:sp macro="" textlink="">
      <xdr:nvSpPr>
        <xdr:cNvPr id="148" name="n_4mainValue【図書館】&#10;一人当たり面積">
          <a:extLst>
            <a:ext uri="{FF2B5EF4-FFF2-40B4-BE49-F238E27FC236}">
              <a16:creationId xmlns:a16="http://schemas.microsoft.com/office/drawing/2014/main" id="{71417380-3ED5-407E-9098-6FB4B3E1F05A}"/>
            </a:ext>
          </a:extLst>
        </xdr:cNvPr>
        <xdr:cNvSpPr txBox="1"/>
      </xdr:nvSpPr>
      <xdr:spPr>
        <a:xfrm>
          <a:off x="6737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6519112-C764-41EE-AB0F-3E2DEA8ECD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93F76C1-805D-4497-B1FA-75F94B10182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417FFFD-67C7-4ED8-9375-AD48D97893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190B0FE-8D18-4A51-BD2D-A857F6B2A5F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8BEF914-2065-4D8A-B2E3-6C16633CD25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1AF18A9-D39B-4D49-97B7-2B2E54B0A82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A8A34E9-C102-4EC4-A944-E1C8A8FA8D8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1E1A21D-9D13-4104-B269-F27DAA4E0C4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ACB0188-F55A-46AD-A020-15D4396CCA1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4508406-8CEA-40F1-8D10-8DCD172E74F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983917B-3017-4072-B81C-9E2CB144638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3CFE8A08-0E0F-456F-92C2-2984868AA949}"/>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666CBA92-9B3F-48E3-B07F-1D0C0375C578}"/>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1A546C36-303C-483B-8B1F-141D8BE56F08}"/>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E7401F27-02AD-428D-98F1-85321D4554F7}"/>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C1B35EC5-E289-4775-A62E-A15E5A914CA6}"/>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FE911B62-C96F-4815-8DEA-AF44CC4A2316}"/>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19DBF365-1B27-46D0-90F0-4B4E047C131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DB28EB8D-73AA-4371-B7B0-0E2A613979FA}"/>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5409576-7D9B-4065-B2AC-94BE2EF07CF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5AE5E3BF-E6FD-4AF3-BF21-E487CC419289}"/>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14510B1B-C38B-4930-8F18-0DDDCF17962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811EE170-8EDE-40A6-A22B-2D3B92B3DF1D}"/>
            </a:ext>
          </a:extLst>
        </xdr:cNvPr>
        <xdr:cNvCxnSpPr/>
      </xdr:nvCxnSpPr>
      <xdr:spPr>
        <a:xfrm flipV="1">
          <a:off x="4634865" y="9480042"/>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16D63720-ED3A-4E08-B118-8FB9688FD9E9}"/>
            </a:ext>
          </a:extLst>
        </xdr:cNvPr>
        <xdr:cNvSpPr txBox="1"/>
      </xdr:nvSpPr>
      <xdr:spPr>
        <a:xfrm>
          <a:off x="4673600" y="1081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92BF2ED8-4652-43EF-A1AC-04A7A89A7A0B}"/>
            </a:ext>
          </a:extLst>
        </xdr:cNvPr>
        <xdr:cNvCxnSpPr/>
      </xdr:nvCxnSpPr>
      <xdr:spPr>
        <a:xfrm>
          <a:off x="4546600" y="1080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A9838B8-FA80-4976-B549-5F0AA4D7D3C9}"/>
            </a:ext>
          </a:extLst>
        </xdr:cNvPr>
        <xdr:cNvSpPr txBox="1"/>
      </xdr:nvSpPr>
      <xdr:spPr>
        <a:xfrm>
          <a:off x="4673600" y="925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163824C2-C6E8-4F38-AA54-E2D8A8EB3C3D}"/>
            </a:ext>
          </a:extLst>
        </xdr:cNvPr>
        <xdr:cNvCxnSpPr/>
      </xdr:nvCxnSpPr>
      <xdr:spPr>
        <a:xfrm>
          <a:off x="4546600" y="948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B060D06-3C5A-4543-87F6-187EA0D8CD12}"/>
            </a:ext>
          </a:extLst>
        </xdr:cNvPr>
        <xdr:cNvSpPr txBox="1"/>
      </xdr:nvSpPr>
      <xdr:spPr>
        <a:xfrm>
          <a:off x="4673600" y="10037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E8D4823B-F348-44E9-AE7C-0C6E92E8D3DC}"/>
            </a:ext>
          </a:extLst>
        </xdr:cNvPr>
        <xdr:cNvSpPr/>
      </xdr:nvSpPr>
      <xdr:spPr>
        <a:xfrm>
          <a:off x="45847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C91933C8-901F-4DDA-9C43-79A226243D85}"/>
            </a:ext>
          </a:extLst>
        </xdr:cNvPr>
        <xdr:cNvSpPr/>
      </xdr:nvSpPr>
      <xdr:spPr>
        <a:xfrm>
          <a:off x="3746500" y="101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01FEF05F-E665-4865-813A-D1AB2F348612}"/>
            </a:ext>
          </a:extLst>
        </xdr:cNvPr>
        <xdr:cNvSpPr/>
      </xdr:nvSpPr>
      <xdr:spPr>
        <a:xfrm>
          <a:off x="2857500" y="1008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95639E0B-0CE0-4A9A-ACAD-D69CE982491A}"/>
            </a:ext>
          </a:extLst>
        </xdr:cNvPr>
        <xdr:cNvSpPr/>
      </xdr:nvSpPr>
      <xdr:spPr>
        <a:xfrm>
          <a:off x="1968500" y="1005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39C9A50F-A8E5-458F-AC28-87C4B6798069}"/>
            </a:ext>
          </a:extLst>
        </xdr:cNvPr>
        <xdr:cNvSpPr/>
      </xdr:nvSpPr>
      <xdr:spPr>
        <a:xfrm>
          <a:off x="1079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DBAA291-D63E-4656-808C-38E6C870AB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5A882C6-F904-45CF-B7E4-44C04280AD9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C930C42-10F3-4A80-842D-7B322C90F87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4560BEC-3249-4800-8DFC-50EB439C3CF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712E4F-AB37-49B4-8067-52B2DD56693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77216</xdr:rowOff>
    </xdr:from>
    <xdr:to>
      <xdr:col>24</xdr:col>
      <xdr:colOff>114300</xdr:colOff>
      <xdr:row>61</xdr:row>
      <xdr:rowOff>7366</xdr:rowOff>
    </xdr:to>
    <xdr:sp macro="" textlink="">
      <xdr:nvSpPr>
        <xdr:cNvPr id="187" name="楕円 186">
          <a:extLst>
            <a:ext uri="{FF2B5EF4-FFF2-40B4-BE49-F238E27FC236}">
              <a16:creationId xmlns:a16="http://schemas.microsoft.com/office/drawing/2014/main" id="{AB7A5025-AE48-46B1-A7B3-FB99901C208A}"/>
            </a:ext>
          </a:extLst>
        </xdr:cNvPr>
        <xdr:cNvSpPr/>
      </xdr:nvSpPr>
      <xdr:spPr>
        <a:xfrm>
          <a:off x="4584700" y="1036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55643</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8A62843-6B21-47C7-BEFF-F1E4BB89FAE7}"/>
            </a:ext>
          </a:extLst>
        </xdr:cNvPr>
        <xdr:cNvSpPr txBox="1"/>
      </xdr:nvSpPr>
      <xdr:spPr>
        <a:xfrm>
          <a:off x="4673600" y="1034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36068</xdr:rowOff>
    </xdr:from>
    <xdr:to>
      <xdr:col>20</xdr:col>
      <xdr:colOff>38100</xdr:colOff>
      <xdr:row>60</xdr:row>
      <xdr:rowOff>137668</xdr:rowOff>
    </xdr:to>
    <xdr:sp macro="" textlink="">
      <xdr:nvSpPr>
        <xdr:cNvPr id="189" name="楕円 188">
          <a:extLst>
            <a:ext uri="{FF2B5EF4-FFF2-40B4-BE49-F238E27FC236}">
              <a16:creationId xmlns:a16="http://schemas.microsoft.com/office/drawing/2014/main" id="{A486CFF9-E8EA-4C09-A4D4-A97792173A1C}"/>
            </a:ext>
          </a:extLst>
        </xdr:cNvPr>
        <xdr:cNvSpPr/>
      </xdr:nvSpPr>
      <xdr:spPr>
        <a:xfrm>
          <a:off x="3746500" y="1032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86868</xdr:rowOff>
    </xdr:from>
    <xdr:to>
      <xdr:col>24</xdr:col>
      <xdr:colOff>63500</xdr:colOff>
      <xdr:row>60</xdr:row>
      <xdr:rowOff>128016</xdr:rowOff>
    </xdr:to>
    <xdr:cxnSp macro="">
      <xdr:nvCxnSpPr>
        <xdr:cNvPr id="190" name="直線コネクタ 189">
          <a:extLst>
            <a:ext uri="{FF2B5EF4-FFF2-40B4-BE49-F238E27FC236}">
              <a16:creationId xmlns:a16="http://schemas.microsoft.com/office/drawing/2014/main" id="{37C1D7C4-3C5F-4CAF-8ED6-C468DCE2C168}"/>
            </a:ext>
          </a:extLst>
        </xdr:cNvPr>
        <xdr:cNvCxnSpPr/>
      </xdr:nvCxnSpPr>
      <xdr:spPr>
        <a:xfrm>
          <a:off x="3797300" y="1037386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1778</xdr:rowOff>
    </xdr:from>
    <xdr:to>
      <xdr:col>15</xdr:col>
      <xdr:colOff>101600</xdr:colOff>
      <xdr:row>60</xdr:row>
      <xdr:rowOff>103378</xdr:rowOff>
    </xdr:to>
    <xdr:sp macro="" textlink="">
      <xdr:nvSpPr>
        <xdr:cNvPr id="191" name="楕円 190">
          <a:extLst>
            <a:ext uri="{FF2B5EF4-FFF2-40B4-BE49-F238E27FC236}">
              <a16:creationId xmlns:a16="http://schemas.microsoft.com/office/drawing/2014/main" id="{617D3927-3825-47A1-93CB-72A86AFA116E}"/>
            </a:ext>
          </a:extLst>
        </xdr:cNvPr>
        <xdr:cNvSpPr/>
      </xdr:nvSpPr>
      <xdr:spPr>
        <a:xfrm>
          <a:off x="2857500" y="102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52578</xdr:rowOff>
    </xdr:from>
    <xdr:to>
      <xdr:col>19</xdr:col>
      <xdr:colOff>177800</xdr:colOff>
      <xdr:row>60</xdr:row>
      <xdr:rowOff>86868</xdr:rowOff>
    </xdr:to>
    <xdr:cxnSp macro="">
      <xdr:nvCxnSpPr>
        <xdr:cNvPr id="192" name="直線コネクタ 191">
          <a:extLst>
            <a:ext uri="{FF2B5EF4-FFF2-40B4-BE49-F238E27FC236}">
              <a16:creationId xmlns:a16="http://schemas.microsoft.com/office/drawing/2014/main" id="{F024B3FF-9A59-4A13-B46D-B568523802D1}"/>
            </a:ext>
          </a:extLst>
        </xdr:cNvPr>
        <xdr:cNvCxnSpPr/>
      </xdr:nvCxnSpPr>
      <xdr:spPr>
        <a:xfrm>
          <a:off x="2908300" y="1033957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145796</xdr:rowOff>
    </xdr:from>
    <xdr:to>
      <xdr:col>10</xdr:col>
      <xdr:colOff>165100</xdr:colOff>
      <xdr:row>60</xdr:row>
      <xdr:rowOff>75946</xdr:rowOff>
    </xdr:to>
    <xdr:sp macro="" textlink="">
      <xdr:nvSpPr>
        <xdr:cNvPr id="193" name="楕円 192">
          <a:extLst>
            <a:ext uri="{FF2B5EF4-FFF2-40B4-BE49-F238E27FC236}">
              <a16:creationId xmlns:a16="http://schemas.microsoft.com/office/drawing/2014/main" id="{886CA0C9-9195-458C-B511-5CF99CC7BACA}"/>
            </a:ext>
          </a:extLst>
        </xdr:cNvPr>
        <xdr:cNvSpPr/>
      </xdr:nvSpPr>
      <xdr:spPr>
        <a:xfrm>
          <a:off x="1968500" y="1026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25146</xdr:rowOff>
    </xdr:from>
    <xdr:to>
      <xdr:col>15</xdr:col>
      <xdr:colOff>50800</xdr:colOff>
      <xdr:row>60</xdr:row>
      <xdr:rowOff>52578</xdr:rowOff>
    </xdr:to>
    <xdr:cxnSp macro="">
      <xdr:nvCxnSpPr>
        <xdr:cNvPr id="194" name="直線コネクタ 193">
          <a:extLst>
            <a:ext uri="{FF2B5EF4-FFF2-40B4-BE49-F238E27FC236}">
              <a16:creationId xmlns:a16="http://schemas.microsoft.com/office/drawing/2014/main" id="{B68C2E75-E48F-46BB-B47F-51319E1E0570}"/>
            </a:ext>
          </a:extLst>
        </xdr:cNvPr>
        <xdr:cNvCxnSpPr/>
      </xdr:nvCxnSpPr>
      <xdr:spPr>
        <a:xfrm>
          <a:off x="2019300" y="1031214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127508</xdr:rowOff>
    </xdr:from>
    <xdr:to>
      <xdr:col>6</xdr:col>
      <xdr:colOff>38100</xdr:colOff>
      <xdr:row>60</xdr:row>
      <xdr:rowOff>57658</xdr:rowOff>
    </xdr:to>
    <xdr:sp macro="" textlink="">
      <xdr:nvSpPr>
        <xdr:cNvPr id="195" name="楕円 194">
          <a:extLst>
            <a:ext uri="{FF2B5EF4-FFF2-40B4-BE49-F238E27FC236}">
              <a16:creationId xmlns:a16="http://schemas.microsoft.com/office/drawing/2014/main" id="{548D32F5-0A18-4ABD-BDE5-25F1885354C7}"/>
            </a:ext>
          </a:extLst>
        </xdr:cNvPr>
        <xdr:cNvSpPr/>
      </xdr:nvSpPr>
      <xdr:spPr>
        <a:xfrm>
          <a:off x="1079500" y="1024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xdr:rowOff>
    </xdr:from>
    <xdr:to>
      <xdr:col>10</xdr:col>
      <xdr:colOff>114300</xdr:colOff>
      <xdr:row>60</xdr:row>
      <xdr:rowOff>25146</xdr:rowOff>
    </xdr:to>
    <xdr:cxnSp macro="">
      <xdr:nvCxnSpPr>
        <xdr:cNvPr id="196" name="直線コネクタ 195">
          <a:extLst>
            <a:ext uri="{FF2B5EF4-FFF2-40B4-BE49-F238E27FC236}">
              <a16:creationId xmlns:a16="http://schemas.microsoft.com/office/drawing/2014/main" id="{62BC2C48-F205-4DD2-8811-C7A1F12EC248}"/>
            </a:ext>
          </a:extLst>
        </xdr:cNvPr>
        <xdr:cNvCxnSpPr/>
      </xdr:nvCxnSpPr>
      <xdr:spPr>
        <a:xfrm>
          <a:off x="1130300" y="1029385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9FC573EC-D615-498B-8E6F-54FE2727CF4A}"/>
            </a:ext>
          </a:extLst>
        </xdr:cNvPr>
        <xdr:cNvSpPr txBox="1"/>
      </xdr:nvSpPr>
      <xdr:spPr>
        <a:xfrm>
          <a:off x="3582044" y="990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2CBFD9F6-E4DB-4F89-8D5E-FBDA1F62E086}"/>
            </a:ext>
          </a:extLst>
        </xdr:cNvPr>
        <xdr:cNvSpPr txBox="1"/>
      </xdr:nvSpPr>
      <xdr:spPr>
        <a:xfrm>
          <a:off x="2705744" y="986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A7AD3750-7EAA-466A-BAF3-CF96743E9E9F}"/>
            </a:ext>
          </a:extLst>
        </xdr:cNvPr>
        <xdr:cNvSpPr txBox="1"/>
      </xdr:nvSpPr>
      <xdr:spPr>
        <a:xfrm>
          <a:off x="1816744" y="982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B8CB0972-AF81-44AA-AF32-D0039B9BA94A}"/>
            </a:ext>
          </a:extLst>
        </xdr:cNvPr>
        <xdr:cNvSpPr txBox="1"/>
      </xdr:nvSpPr>
      <xdr:spPr>
        <a:xfrm>
          <a:off x="927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128795</xdr:rowOff>
    </xdr:from>
    <xdr:ext cx="405111" cy="259045"/>
    <xdr:sp macro="" textlink="">
      <xdr:nvSpPr>
        <xdr:cNvPr id="201" name="n_1mainValue【体育館・プール】&#10;有形固定資産減価償却率">
          <a:extLst>
            <a:ext uri="{FF2B5EF4-FFF2-40B4-BE49-F238E27FC236}">
              <a16:creationId xmlns:a16="http://schemas.microsoft.com/office/drawing/2014/main" id="{831AF112-C78D-4130-8D6E-615B52E7F83F}"/>
            </a:ext>
          </a:extLst>
        </xdr:cNvPr>
        <xdr:cNvSpPr txBox="1"/>
      </xdr:nvSpPr>
      <xdr:spPr>
        <a:xfrm>
          <a:off x="3582044" y="1041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94505</xdr:rowOff>
    </xdr:from>
    <xdr:ext cx="405111" cy="259045"/>
    <xdr:sp macro="" textlink="">
      <xdr:nvSpPr>
        <xdr:cNvPr id="202" name="n_2mainValue【体育館・プール】&#10;有形固定資産減価償却率">
          <a:extLst>
            <a:ext uri="{FF2B5EF4-FFF2-40B4-BE49-F238E27FC236}">
              <a16:creationId xmlns:a16="http://schemas.microsoft.com/office/drawing/2014/main" id="{FD3E9CFB-C4F7-4216-B057-E121EC434DF7}"/>
            </a:ext>
          </a:extLst>
        </xdr:cNvPr>
        <xdr:cNvSpPr txBox="1"/>
      </xdr:nvSpPr>
      <xdr:spPr>
        <a:xfrm>
          <a:off x="2705744" y="1038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67073</xdr:rowOff>
    </xdr:from>
    <xdr:ext cx="405111" cy="259045"/>
    <xdr:sp macro="" textlink="">
      <xdr:nvSpPr>
        <xdr:cNvPr id="203" name="n_3mainValue【体育館・プール】&#10;有形固定資産減価償却率">
          <a:extLst>
            <a:ext uri="{FF2B5EF4-FFF2-40B4-BE49-F238E27FC236}">
              <a16:creationId xmlns:a16="http://schemas.microsoft.com/office/drawing/2014/main" id="{9F70813C-F8C9-4F39-94FB-8B09025F6FD9}"/>
            </a:ext>
          </a:extLst>
        </xdr:cNvPr>
        <xdr:cNvSpPr txBox="1"/>
      </xdr:nvSpPr>
      <xdr:spPr>
        <a:xfrm>
          <a:off x="1816744" y="1035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48785</xdr:rowOff>
    </xdr:from>
    <xdr:ext cx="405111" cy="259045"/>
    <xdr:sp macro="" textlink="">
      <xdr:nvSpPr>
        <xdr:cNvPr id="204" name="n_4mainValue【体育館・プール】&#10;有形固定資産減価償却率">
          <a:extLst>
            <a:ext uri="{FF2B5EF4-FFF2-40B4-BE49-F238E27FC236}">
              <a16:creationId xmlns:a16="http://schemas.microsoft.com/office/drawing/2014/main" id="{A4527028-680C-4567-BF68-C37D0B82FFF2}"/>
            </a:ext>
          </a:extLst>
        </xdr:cNvPr>
        <xdr:cNvSpPr txBox="1"/>
      </xdr:nvSpPr>
      <xdr:spPr>
        <a:xfrm>
          <a:off x="927744" y="1033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ACF1EA4-2E6A-45C1-BDBF-111CFD282D8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0F5FB01-498E-4C0A-ACB6-8BFC0E42F7F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44F4C8E-6CB6-468B-8B79-B944D560D6F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60EC5E2-1F94-48EE-92A9-23A96E62E61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517C845-9F31-40B3-8BE0-07E399BAE09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2CEA40C-15B4-4A00-953E-10B364D6A3B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EF736B8-3BE7-47F5-9CB3-15CDA04F08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39B3E62-6259-40EA-82BF-CD7BDD933FC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37DB16F-4FF2-4EE5-8D78-73EB7C3E5CB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8A15165-5E86-444D-90D5-83D4805F4A2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40C30BB6-533D-4E65-A275-EF381E5EA57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68C82CC7-6567-4A09-9831-B3A32F76215C}"/>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AD98FA8A-AE5E-40DF-BE0B-E4AF50C31D1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87F86AA3-3254-4543-9862-0AEC429A3EF4}"/>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13492FD-31B1-4A07-80ED-0520A8066F2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903DF554-7C48-4A6B-9E32-B05120668433}"/>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922CF82-5734-4E1E-8B18-3FFA02B602EB}"/>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A6039847-AF09-4338-BDD7-662F0C8B63D7}"/>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F321BE4-2637-4EA8-822E-CC31A28094F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CD705819-5788-465D-B651-F609D8DC3372}"/>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C4BA31BA-A595-48BE-8518-61BE14B7DFB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AA81CF6A-FB42-4F19-9456-F390E7CA13DA}"/>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7EF9097-4BB0-4E7A-B886-4B67C5713F7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A45003E8-7BAC-4820-93AE-73F0E5BCEF1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6ED5AF3-A29C-4171-B22D-59DE7A38702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10C226F5-00E2-48C8-9583-008820E860D6}"/>
            </a:ext>
          </a:extLst>
        </xdr:cNvPr>
        <xdr:cNvCxnSpPr/>
      </xdr:nvCxnSpPr>
      <xdr:spPr>
        <a:xfrm flipV="1">
          <a:off x="1047686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D1166DF7-CD9E-49E4-B9B2-2505F2CD9923}"/>
            </a:ext>
          </a:extLst>
        </xdr:cNvPr>
        <xdr:cNvSpPr txBox="1"/>
      </xdr:nvSpPr>
      <xdr:spPr>
        <a:xfrm>
          <a:off x="10515600"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BDD22EB4-5E03-4C19-AAA3-971FFCC610F6}"/>
            </a:ext>
          </a:extLst>
        </xdr:cNvPr>
        <xdr:cNvCxnSpPr/>
      </xdr:nvCxnSpPr>
      <xdr:spPr>
        <a:xfrm>
          <a:off x="10388600" y="10917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9A5D7BD9-04CC-4954-9BA0-EF44A57CD5E5}"/>
            </a:ext>
          </a:extLst>
        </xdr:cNvPr>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CD6CEA57-C0A5-4984-B984-B60BD3880A08}"/>
            </a:ext>
          </a:extLst>
        </xdr:cNvPr>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59889</xdr:rowOff>
    </xdr:from>
    <xdr:ext cx="469744" cy="259045"/>
    <xdr:sp macro="" textlink="">
      <xdr:nvSpPr>
        <xdr:cNvPr id="235" name="【体育館・プール】&#10;一人当たり面積平均値テキスト">
          <a:extLst>
            <a:ext uri="{FF2B5EF4-FFF2-40B4-BE49-F238E27FC236}">
              <a16:creationId xmlns:a16="http://schemas.microsoft.com/office/drawing/2014/main" id="{8CD88E40-D929-46A0-B5AB-39CB5374D507}"/>
            </a:ext>
          </a:extLst>
        </xdr:cNvPr>
        <xdr:cNvSpPr txBox="1"/>
      </xdr:nvSpPr>
      <xdr:spPr>
        <a:xfrm>
          <a:off x="10515600" y="10518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6BCBF56D-7BF0-400F-B33D-636D67E5D997}"/>
            </a:ext>
          </a:extLst>
        </xdr:cNvPr>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D2C9279D-442C-408F-B05A-56197BE4CA3F}"/>
            </a:ext>
          </a:extLst>
        </xdr:cNvPr>
        <xdr:cNvSpPr/>
      </xdr:nvSpPr>
      <xdr:spPr>
        <a:xfrm>
          <a:off x="958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0799FCDC-D6CC-44F9-989C-D96F7397A6B6}"/>
            </a:ext>
          </a:extLst>
        </xdr:cNvPr>
        <xdr:cNvSpPr/>
      </xdr:nvSpPr>
      <xdr:spPr>
        <a:xfrm>
          <a:off x="8699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56418F92-2FB5-4752-B604-E70F44B2FCD9}"/>
            </a:ext>
          </a:extLst>
        </xdr:cNvPr>
        <xdr:cNvSpPr/>
      </xdr:nvSpPr>
      <xdr:spPr>
        <a:xfrm>
          <a:off x="7810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DF6E7423-9B8A-4785-AC53-C1CFB04EE158}"/>
            </a:ext>
          </a:extLst>
        </xdr:cNvPr>
        <xdr:cNvSpPr/>
      </xdr:nvSpPr>
      <xdr:spPr>
        <a:xfrm>
          <a:off x="6921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CD4928-416C-4E67-9B6C-AB0C950F674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F3AA119-D37E-4E09-9CB4-F30504D2B65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299BD97-9FFB-4C95-AA95-C3373B395A1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000C963-6D03-45D3-AEAF-96AEEB496F9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06FDC46-1441-4FFE-8522-A976A6CD976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46" name="楕円 245">
          <a:extLst>
            <a:ext uri="{FF2B5EF4-FFF2-40B4-BE49-F238E27FC236}">
              <a16:creationId xmlns:a16="http://schemas.microsoft.com/office/drawing/2014/main" id="{3B5A51BB-87C4-497D-9D9F-B18A2E932DCA}"/>
            </a:ext>
          </a:extLst>
        </xdr:cNvPr>
        <xdr:cNvSpPr/>
      </xdr:nvSpPr>
      <xdr:spPr>
        <a:xfrm>
          <a:off x="10426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63517</xdr:rowOff>
    </xdr:from>
    <xdr:ext cx="469744" cy="259045"/>
    <xdr:sp macro="" textlink="">
      <xdr:nvSpPr>
        <xdr:cNvPr id="247" name="【体育館・プール】&#10;一人当たり面積該当値テキスト">
          <a:extLst>
            <a:ext uri="{FF2B5EF4-FFF2-40B4-BE49-F238E27FC236}">
              <a16:creationId xmlns:a16="http://schemas.microsoft.com/office/drawing/2014/main" id="{9103B657-42BF-4495-8324-7A33F1F47EC9}"/>
            </a:ext>
          </a:extLst>
        </xdr:cNvPr>
        <xdr:cNvSpPr txBox="1"/>
      </xdr:nvSpPr>
      <xdr:spPr>
        <a:xfrm>
          <a:off x="10515600" y="1017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47172</xdr:rowOff>
    </xdr:from>
    <xdr:to>
      <xdr:col>50</xdr:col>
      <xdr:colOff>165100</xdr:colOff>
      <xdr:row>60</xdr:row>
      <xdr:rowOff>148772</xdr:rowOff>
    </xdr:to>
    <xdr:sp macro="" textlink="">
      <xdr:nvSpPr>
        <xdr:cNvPr id="248" name="楕円 247">
          <a:extLst>
            <a:ext uri="{FF2B5EF4-FFF2-40B4-BE49-F238E27FC236}">
              <a16:creationId xmlns:a16="http://schemas.microsoft.com/office/drawing/2014/main" id="{79F613FC-75A4-44C6-B852-E8F4C26BBB5D}"/>
            </a:ext>
          </a:extLst>
        </xdr:cNvPr>
        <xdr:cNvSpPr/>
      </xdr:nvSpPr>
      <xdr:spPr>
        <a:xfrm>
          <a:off x="9588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91440</xdr:rowOff>
    </xdr:from>
    <xdr:to>
      <xdr:col>55</xdr:col>
      <xdr:colOff>0</xdr:colOff>
      <xdr:row>60</xdr:row>
      <xdr:rowOff>97972</xdr:rowOff>
    </xdr:to>
    <xdr:cxnSp macro="">
      <xdr:nvCxnSpPr>
        <xdr:cNvPr id="249" name="直線コネクタ 248">
          <a:extLst>
            <a:ext uri="{FF2B5EF4-FFF2-40B4-BE49-F238E27FC236}">
              <a16:creationId xmlns:a16="http://schemas.microsoft.com/office/drawing/2014/main" id="{8F9583E6-3E2F-4149-B449-1D35D8C075FD}"/>
            </a:ext>
          </a:extLst>
        </xdr:cNvPr>
        <xdr:cNvCxnSpPr/>
      </xdr:nvCxnSpPr>
      <xdr:spPr>
        <a:xfrm flipV="1">
          <a:off x="9639300" y="1037844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40640</xdr:rowOff>
    </xdr:from>
    <xdr:to>
      <xdr:col>46</xdr:col>
      <xdr:colOff>38100</xdr:colOff>
      <xdr:row>60</xdr:row>
      <xdr:rowOff>142240</xdr:rowOff>
    </xdr:to>
    <xdr:sp macro="" textlink="">
      <xdr:nvSpPr>
        <xdr:cNvPr id="250" name="楕円 249">
          <a:extLst>
            <a:ext uri="{FF2B5EF4-FFF2-40B4-BE49-F238E27FC236}">
              <a16:creationId xmlns:a16="http://schemas.microsoft.com/office/drawing/2014/main" id="{BDDED669-EC43-48C2-83B3-9AD5D7136D4F}"/>
            </a:ext>
          </a:extLst>
        </xdr:cNvPr>
        <xdr:cNvSpPr/>
      </xdr:nvSpPr>
      <xdr:spPr>
        <a:xfrm>
          <a:off x="8699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91440</xdr:rowOff>
    </xdr:from>
    <xdr:to>
      <xdr:col>50</xdr:col>
      <xdr:colOff>114300</xdr:colOff>
      <xdr:row>60</xdr:row>
      <xdr:rowOff>97972</xdr:rowOff>
    </xdr:to>
    <xdr:cxnSp macro="">
      <xdr:nvCxnSpPr>
        <xdr:cNvPr id="251" name="直線コネクタ 250">
          <a:extLst>
            <a:ext uri="{FF2B5EF4-FFF2-40B4-BE49-F238E27FC236}">
              <a16:creationId xmlns:a16="http://schemas.microsoft.com/office/drawing/2014/main" id="{7117782A-B862-4711-821C-4AF05379FF1C}"/>
            </a:ext>
          </a:extLst>
        </xdr:cNvPr>
        <xdr:cNvCxnSpPr/>
      </xdr:nvCxnSpPr>
      <xdr:spPr>
        <a:xfrm>
          <a:off x="8750300" y="1037844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43906</xdr:rowOff>
    </xdr:from>
    <xdr:to>
      <xdr:col>41</xdr:col>
      <xdr:colOff>101600</xdr:colOff>
      <xdr:row>60</xdr:row>
      <xdr:rowOff>145506</xdr:rowOff>
    </xdr:to>
    <xdr:sp macro="" textlink="">
      <xdr:nvSpPr>
        <xdr:cNvPr id="252" name="楕円 251">
          <a:extLst>
            <a:ext uri="{FF2B5EF4-FFF2-40B4-BE49-F238E27FC236}">
              <a16:creationId xmlns:a16="http://schemas.microsoft.com/office/drawing/2014/main" id="{13E1E9B0-598D-4113-9681-293E630E54D2}"/>
            </a:ext>
          </a:extLst>
        </xdr:cNvPr>
        <xdr:cNvSpPr/>
      </xdr:nvSpPr>
      <xdr:spPr>
        <a:xfrm>
          <a:off x="7810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91440</xdr:rowOff>
    </xdr:from>
    <xdr:to>
      <xdr:col>45</xdr:col>
      <xdr:colOff>177800</xdr:colOff>
      <xdr:row>60</xdr:row>
      <xdr:rowOff>94706</xdr:rowOff>
    </xdr:to>
    <xdr:cxnSp macro="">
      <xdr:nvCxnSpPr>
        <xdr:cNvPr id="253" name="直線コネクタ 252">
          <a:extLst>
            <a:ext uri="{FF2B5EF4-FFF2-40B4-BE49-F238E27FC236}">
              <a16:creationId xmlns:a16="http://schemas.microsoft.com/office/drawing/2014/main" id="{9DF31780-83AF-4DD7-B2CA-6434B9A626A3}"/>
            </a:ext>
          </a:extLst>
        </xdr:cNvPr>
        <xdr:cNvCxnSpPr/>
      </xdr:nvCxnSpPr>
      <xdr:spPr>
        <a:xfrm flipV="1">
          <a:off x="7861300" y="103784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50437</xdr:rowOff>
    </xdr:from>
    <xdr:to>
      <xdr:col>36</xdr:col>
      <xdr:colOff>165100</xdr:colOff>
      <xdr:row>60</xdr:row>
      <xdr:rowOff>152037</xdr:rowOff>
    </xdr:to>
    <xdr:sp macro="" textlink="">
      <xdr:nvSpPr>
        <xdr:cNvPr id="254" name="楕円 253">
          <a:extLst>
            <a:ext uri="{FF2B5EF4-FFF2-40B4-BE49-F238E27FC236}">
              <a16:creationId xmlns:a16="http://schemas.microsoft.com/office/drawing/2014/main" id="{5F960176-2497-467B-B8D0-E0064BBCF0BD}"/>
            </a:ext>
          </a:extLst>
        </xdr:cNvPr>
        <xdr:cNvSpPr/>
      </xdr:nvSpPr>
      <xdr:spPr>
        <a:xfrm>
          <a:off x="6921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94706</xdr:rowOff>
    </xdr:from>
    <xdr:to>
      <xdr:col>41</xdr:col>
      <xdr:colOff>50800</xdr:colOff>
      <xdr:row>60</xdr:row>
      <xdr:rowOff>101237</xdr:rowOff>
    </xdr:to>
    <xdr:cxnSp macro="">
      <xdr:nvCxnSpPr>
        <xdr:cNvPr id="255" name="直線コネクタ 254">
          <a:extLst>
            <a:ext uri="{FF2B5EF4-FFF2-40B4-BE49-F238E27FC236}">
              <a16:creationId xmlns:a16="http://schemas.microsoft.com/office/drawing/2014/main" id="{FC1155A8-BC24-4582-8BB9-F9A39A1D255A}"/>
            </a:ext>
          </a:extLst>
        </xdr:cNvPr>
        <xdr:cNvCxnSpPr/>
      </xdr:nvCxnSpPr>
      <xdr:spPr>
        <a:xfrm flipV="1">
          <a:off x="6972300" y="103817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161126</xdr:rowOff>
    </xdr:from>
    <xdr:ext cx="469744" cy="259045"/>
    <xdr:sp macro="" textlink="">
      <xdr:nvSpPr>
        <xdr:cNvPr id="256" name="n_1aveValue【体育館・プール】&#10;一人当たり面積">
          <a:extLst>
            <a:ext uri="{FF2B5EF4-FFF2-40B4-BE49-F238E27FC236}">
              <a16:creationId xmlns:a16="http://schemas.microsoft.com/office/drawing/2014/main" id="{9C435944-0198-47A3-9CDC-CB81DAAA5236}"/>
            </a:ext>
          </a:extLst>
        </xdr:cNvPr>
        <xdr:cNvSpPr txBox="1"/>
      </xdr:nvSpPr>
      <xdr:spPr>
        <a:xfrm>
          <a:off x="9391727" y="1061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161126</xdr:rowOff>
    </xdr:from>
    <xdr:ext cx="469744" cy="259045"/>
    <xdr:sp macro="" textlink="">
      <xdr:nvSpPr>
        <xdr:cNvPr id="257" name="n_2aveValue【体育館・プール】&#10;一人当たり面積">
          <a:extLst>
            <a:ext uri="{FF2B5EF4-FFF2-40B4-BE49-F238E27FC236}">
              <a16:creationId xmlns:a16="http://schemas.microsoft.com/office/drawing/2014/main" id="{E92040DD-99FB-49F7-96B7-2699846D39B5}"/>
            </a:ext>
          </a:extLst>
        </xdr:cNvPr>
        <xdr:cNvSpPr txBox="1"/>
      </xdr:nvSpPr>
      <xdr:spPr>
        <a:xfrm>
          <a:off x="8515427" y="1061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6004</xdr:rowOff>
    </xdr:from>
    <xdr:ext cx="469744" cy="259045"/>
    <xdr:sp macro="" textlink="">
      <xdr:nvSpPr>
        <xdr:cNvPr id="258" name="n_3aveValue【体育館・プール】&#10;一人当たり面積">
          <a:extLst>
            <a:ext uri="{FF2B5EF4-FFF2-40B4-BE49-F238E27FC236}">
              <a16:creationId xmlns:a16="http://schemas.microsoft.com/office/drawing/2014/main" id="{5E643D99-00CF-49C6-ABFA-C71BF58D2ACB}"/>
            </a:ext>
          </a:extLst>
        </xdr:cNvPr>
        <xdr:cNvSpPr txBox="1"/>
      </xdr:nvSpPr>
      <xdr:spPr>
        <a:xfrm>
          <a:off x="7626427" y="1063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48458</xdr:rowOff>
    </xdr:from>
    <xdr:ext cx="469744" cy="259045"/>
    <xdr:sp macro="" textlink="">
      <xdr:nvSpPr>
        <xdr:cNvPr id="259" name="n_4aveValue【体育館・プール】&#10;一人当たり面積">
          <a:extLst>
            <a:ext uri="{FF2B5EF4-FFF2-40B4-BE49-F238E27FC236}">
              <a16:creationId xmlns:a16="http://schemas.microsoft.com/office/drawing/2014/main" id="{EB5D681A-F621-47D2-9913-F8B60789E4C2}"/>
            </a:ext>
          </a:extLst>
        </xdr:cNvPr>
        <xdr:cNvSpPr txBox="1"/>
      </xdr:nvSpPr>
      <xdr:spPr>
        <a:xfrm>
          <a:off x="6737427" y="1067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165299</xdr:rowOff>
    </xdr:from>
    <xdr:ext cx="469744" cy="259045"/>
    <xdr:sp macro="" textlink="">
      <xdr:nvSpPr>
        <xdr:cNvPr id="260" name="n_1mainValue【体育館・プール】&#10;一人当たり面積">
          <a:extLst>
            <a:ext uri="{FF2B5EF4-FFF2-40B4-BE49-F238E27FC236}">
              <a16:creationId xmlns:a16="http://schemas.microsoft.com/office/drawing/2014/main" id="{0A1481EA-4C09-41D8-8C1E-766554E94813}"/>
            </a:ext>
          </a:extLst>
        </xdr:cNvPr>
        <xdr:cNvSpPr txBox="1"/>
      </xdr:nvSpPr>
      <xdr:spPr>
        <a:xfrm>
          <a:off x="93917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158767</xdr:rowOff>
    </xdr:from>
    <xdr:ext cx="469744" cy="259045"/>
    <xdr:sp macro="" textlink="">
      <xdr:nvSpPr>
        <xdr:cNvPr id="261" name="n_2mainValue【体育館・プール】&#10;一人当たり面積">
          <a:extLst>
            <a:ext uri="{FF2B5EF4-FFF2-40B4-BE49-F238E27FC236}">
              <a16:creationId xmlns:a16="http://schemas.microsoft.com/office/drawing/2014/main" id="{824F3FE4-BB23-42E6-A203-087EF42D3B2B}"/>
            </a:ext>
          </a:extLst>
        </xdr:cNvPr>
        <xdr:cNvSpPr txBox="1"/>
      </xdr:nvSpPr>
      <xdr:spPr>
        <a:xfrm>
          <a:off x="851542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162033</xdr:rowOff>
    </xdr:from>
    <xdr:ext cx="469744" cy="259045"/>
    <xdr:sp macro="" textlink="">
      <xdr:nvSpPr>
        <xdr:cNvPr id="262" name="n_3mainValue【体育館・プール】&#10;一人当たり面積">
          <a:extLst>
            <a:ext uri="{FF2B5EF4-FFF2-40B4-BE49-F238E27FC236}">
              <a16:creationId xmlns:a16="http://schemas.microsoft.com/office/drawing/2014/main" id="{2C1D9E02-CCA8-4B18-8B44-F59A3CE58BD8}"/>
            </a:ext>
          </a:extLst>
        </xdr:cNvPr>
        <xdr:cNvSpPr txBox="1"/>
      </xdr:nvSpPr>
      <xdr:spPr>
        <a:xfrm>
          <a:off x="7626427" y="1010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168564</xdr:rowOff>
    </xdr:from>
    <xdr:ext cx="469744" cy="259045"/>
    <xdr:sp macro="" textlink="">
      <xdr:nvSpPr>
        <xdr:cNvPr id="263" name="n_4mainValue【体育館・プール】&#10;一人当たり面積">
          <a:extLst>
            <a:ext uri="{FF2B5EF4-FFF2-40B4-BE49-F238E27FC236}">
              <a16:creationId xmlns:a16="http://schemas.microsoft.com/office/drawing/2014/main" id="{1C19C020-1803-4E7C-8770-2039D6A8FE3D}"/>
            </a:ext>
          </a:extLst>
        </xdr:cNvPr>
        <xdr:cNvSpPr txBox="1"/>
      </xdr:nvSpPr>
      <xdr:spPr>
        <a:xfrm>
          <a:off x="6737427" y="1011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58CA931-5745-4450-9C7B-359850990CA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7C4AAF2-03DE-48EF-A3A2-DC557B79CC7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CF89909-84D0-402A-AF47-CA8CF91C666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CA39C62-3FF4-4BCD-BD38-87350C01E92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A6F61DA-C170-4BB2-BE76-B39E5B7244B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2BC1069-0170-4563-985D-FF9C23A9230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307872B-85A3-4E7D-ACAD-D7338404BB7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9074F72-474C-4684-BF84-2A57B644301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24BD9A8-99C2-4C69-9794-7892791DFCB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20DECD1-99D1-4A8C-B184-4FB5B13EEAA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1A0B18A-36AA-4E75-836B-A602EE0532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D57CB42D-F651-4556-A1BB-69BA1FD44E5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46B912E8-BB1C-4E28-8670-949F5A0617C7}"/>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639A7401-F9FC-47D8-8198-9D3E428A216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5F250C37-C1AB-4D63-A297-5524A174B58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4A7B966D-2622-4157-ABF1-81B90404690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B4F7AFAA-127E-404C-9EE9-951621494D5A}"/>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375EC8D9-989B-4787-B9B9-032A8305619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DCBCB11E-FEAB-422E-8032-0E6F8FC1172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30FF356-28E3-4B4F-8CFC-2C9B10674C6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2A5776CA-C102-4C87-9375-5FFD58EA293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25895F73-01EC-4BAC-91E5-07C8DD3A71F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AEFCB41D-A594-4F0F-8D81-BB89F50723FF}"/>
            </a:ext>
          </a:extLst>
        </xdr:cNvPr>
        <xdr:cNvCxnSpPr/>
      </xdr:nvCxnSpPr>
      <xdr:spPr>
        <a:xfrm flipV="1">
          <a:off x="4634865" y="133426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4929DA1E-7D19-4F23-BC9B-39637459AF80}"/>
            </a:ext>
          </a:extLst>
        </xdr:cNvPr>
        <xdr:cNvSpPr txBox="1"/>
      </xdr:nvSpPr>
      <xdr:spPr>
        <a:xfrm>
          <a:off x="4673600"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B15068CA-59E2-420B-97C9-C2223FCA9D46}"/>
            </a:ext>
          </a:extLst>
        </xdr:cNvPr>
        <xdr:cNvCxnSpPr/>
      </xdr:nvCxnSpPr>
      <xdr:spPr>
        <a:xfrm>
          <a:off x="4546600" y="1454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22D12F70-8F73-4780-9E43-D35477DA1E8A}"/>
            </a:ext>
          </a:extLst>
        </xdr:cNvPr>
        <xdr:cNvSpPr txBox="1"/>
      </xdr:nvSpPr>
      <xdr:spPr>
        <a:xfrm>
          <a:off x="4673600" y="1311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3E2ED6A1-BB6C-4D32-A541-3F5038F65445}"/>
            </a:ext>
          </a:extLst>
        </xdr:cNvPr>
        <xdr:cNvCxnSpPr/>
      </xdr:nvCxnSpPr>
      <xdr:spPr>
        <a:xfrm>
          <a:off x="4546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118890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3845DF44-02BA-43C5-B43C-0B95FEC9B017}"/>
            </a:ext>
          </a:extLst>
        </xdr:cNvPr>
        <xdr:cNvSpPr txBox="1"/>
      </xdr:nvSpPr>
      <xdr:spPr>
        <a:xfrm>
          <a:off x="4673600" y="13834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7B44D2CC-B5D0-4A58-A534-E72923272921}"/>
            </a:ext>
          </a:extLst>
        </xdr:cNvPr>
        <xdr:cNvSpPr/>
      </xdr:nvSpPr>
      <xdr:spPr>
        <a:xfrm>
          <a:off x="4584700" y="1385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FB3C5F8C-AAEB-441A-BF09-FECAA4AC90E8}"/>
            </a:ext>
          </a:extLst>
        </xdr:cNvPr>
        <xdr:cNvSpPr/>
      </xdr:nvSpPr>
      <xdr:spPr>
        <a:xfrm>
          <a:off x="3746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642F2505-1BDA-410A-99A1-07B159AE57C0}"/>
            </a:ext>
          </a:extLst>
        </xdr:cNvPr>
        <xdr:cNvSpPr/>
      </xdr:nvSpPr>
      <xdr:spPr>
        <a:xfrm>
          <a:off x="2857500" y="1379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EC6A47CD-F4D0-49E8-AEB8-5226C2972850}"/>
            </a:ext>
          </a:extLst>
        </xdr:cNvPr>
        <xdr:cNvSpPr/>
      </xdr:nvSpPr>
      <xdr:spPr>
        <a:xfrm>
          <a:off x="19685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02784B68-0536-4E4E-B8CD-E582031A6CBF}"/>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E44D80C-DD1E-4BCC-90E3-A03338DDCC6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BE07A30-2972-40D6-B339-BD9582465B1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20CD4AF-689D-4451-B264-7BC952FDFE1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DD85125-1214-4FD9-8223-01F8CDFF147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C8A74F7-5A4E-4165-8B01-F3E3F69BEA8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21589</xdr:rowOff>
    </xdr:from>
    <xdr:to>
      <xdr:col>24</xdr:col>
      <xdr:colOff>114300</xdr:colOff>
      <xdr:row>79</xdr:row>
      <xdr:rowOff>123189</xdr:rowOff>
    </xdr:to>
    <xdr:sp macro="" textlink="">
      <xdr:nvSpPr>
        <xdr:cNvPr id="302" name="楕円 301">
          <a:extLst>
            <a:ext uri="{FF2B5EF4-FFF2-40B4-BE49-F238E27FC236}">
              <a16:creationId xmlns:a16="http://schemas.microsoft.com/office/drawing/2014/main" id="{A441B62B-64A6-4471-8FE8-3C8E48990C3B}"/>
            </a:ext>
          </a:extLst>
        </xdr:cNvPr>
        <xdr:cNvSpPr/>
      </xdr:nvSpPr>
      <xdr:spPr>
        <a:xfrm>
          <a:off x="4584700" y="135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44466</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9FAF53F4-40D6-4D11-885E-A543B3FBA0D9}"/>
            </a:ext>
          </a:extLst>
        </xdr:cNvPr>
        <xdr:cNvSpPr txBox="1"/>
      </xdr:nvSpPr>
      <xdr:spPr>
        <a:xfrm>
          <a:off x="4673600" y="1341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94742</xdr:rowOff>
    </xdr:from>
    <xdr:to>
      <xdr:col>20</xdr:col>
      <xdr:colOff>38100</xdr:colOff>
      <xdr:row>79</xdr:row>
      <xdr:rowOff>24892</xdr:rowOff>
    </xdr:to>
    <xdr:sp macro="" textlink="">
      <xdr:nvSpPr>
        <xdr:cNvPr id="304" name="楕円 303">
          <a:extLst>
            <a:ext uri="{FF2B5EF4-FFF2-40B4-BE49-F238E27FC236}">
              <a16:creationId xmlns:a16="http://schemas.microsoft.com/office/drawing/2014/main" id="{B8EFDF32-593B-444A-8BAE-C8B4ACF31EC8}"/>
            </a:ext>
          </a:extLst>
        </xdr:cNvPr>
        <xdr:cNvSpPr/>
      </xdr:nvSpPr>
      <xdr:spPr>
        <a:xfrm>
          <a:off x="3746500" y="1346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145542</xdr:rowOff>
    </xdr:from>
    <xdr:to>
      <xdr:col>24</xdr:col>
      <xdr:colOff>63500</xdr:colOff>
      <xdr:row>79</xdr:row>
      <xdr:rowOff>72389</xdr:rowOff>
    </xdr:to>
    <xdr:cxnSp macro="">
      <xdr:nvCxnSpPr>
        <xdr:cNvPr id="305" name="直線コネクタ 304">
          <a:extLst>
            <a:ext uri="{FF2B5EF4-FFF2-40B4-BE49-F238E27FC236}">
              <a16:creationId xmlns:a16="http://schemas.microsoft.com/office/drawing/2014/main" id="{BD998E6A-92DA-446A-924B-3F2C26D38F70}"/>
            </a:ext>
          </a:extLst>
        </xdr:cNvPr>
        <xdr:cNvCxnSpPr/>
      </xdr:nvCxnSpPr>
      <xdr:spPr>
        <a:xfrm>
          <a:off x="3797300" y="13518642"/>
          <a:ext cx="838200" cy="9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87885</xdr:rowOff>
    </xdr:from>
    <xdr:to>
      <xdr:col>15</xdr:col>
      <xdr:colOff>101600</xdr:colOff>
      <xdr:row>78</xdr:row>
      <xdr:rowOff>18035</xdr:rowOff>
    </xdr:to>
    <xdr:sp macro="" textlink="">
      <xdr:nvSpPr>
        <xdr:cNvPr id="306" name="楕円 305">
          <a:extLst>
            <a:ext uri="{FF2B5EF4-FFF2-40B4-BE49-F238E27FC236}">
              <a16:creationId xmlns:a16="http://schemas.microsoft.com/office/drawing/2014/main" id="{F571DB87-92B1-429A-AD40-DBAC2B47F839}"/>
            </a:ext>
          </a:extLst>
        </xdr:cNvPr>
        <xdr:cNvSpPr/>
      </xdr:nvSpPr>
      <xdr:spPr>
        <a:xfrm>
          <a:off x="2857500" y="132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138685</xdr:rowOff>
    </xdr:from>
    <xdr:to>
      <xdr:col>19</xdr:col>
      <xdr:colOff>177800</xdr:colOff>
      <xdr:row>78</xdr:row>
      <xdr:rowOff>145542</xdr:rowOff>
    </xdr:to>
    <xdr:cxnSp macro="">
      <xdr:nvCxnSpPr>
        <xdr:cNvPr id="307" name="直線コネクタ 306">
          <a:extLst>
            <a:ext uri="{FF2B5EF4-FFF2-40B4-BE49-F238E27FC236}">
              <a16:creationId xmlns:a16="http://schemas.microsoft.com/office/drawing/2014/main" id="{438BD547-2914-4383-B90C-AC88A61F7845}"/>
            </a:ext>
          </a:extLst>
        </xdr:cNvPr>
        <xdr:cNvCxnSpPr/>
      </xdr:nvCxnSpPr>
      <xdr:spPr>
        <a:xfrm>
          <a:off x="2908300" y="13340335"/>
          <a:ext cx="8890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71882</xdr:rowOff>
    </xdr:from>
    <xdr:to>
      <xdr:col>10</xdr:col>
      <xdr:colOff>165100</xdr:colOff>
      <xdr:row>78</xdr:row>
      <xdr:rowOff>2032</xdr:rowOff>
    </xdr:to>
    <xdr:sp macro="" textlink="">
      <xdr:nvSpPr>
        <xdr:cNvPr id="308" name="楕円 307">
          <a:extLst>
            <a:ext uri="{FF2B5EF4-FFF2-40B4-BE49-F238E27FC236}">
              <a16:creationId xmlns:a16="http://schemas.microsoft.com/office/drawing/2014/main" id="{3E30398E-3E07-4B3D-B328-0782052E3612}"/>
            </a:ext>
          </a:extLst>
        </xdr:cNvPr>
        <xdr:cNvSpPr/>
      </xdr:nvSpPr>
      <xdr:spPr>
        <a:xfrm>
          <a:off x="1968500" y="1327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122682</xdr:rowOff>
    </xdr:from>
    <xdr:to>
      <xdr:col>15</xdr:col>
      <xdr:colOff>50800</xdr:colOff>
      <xdr:row>77</xdr:row>
      <xdr:rowOff>138685</xdr:rowOff>
    </xdr:to>
    <xdr:cxnSp macro="">
      <xdr:nvCxnSpPr>
        <xdr:cNvPr id="309" name="直線コネクタ 308">
          <a:extLst>
            <a:ext uri="{FF2B5EF4-FFF2-40B4-BE49-F238E27FC236}">
              <a16:creationId xmlns:a16="http://schemas.microsoft.com/office/drawing/2014/main" id="{B2899ED2-CA66-443C-A225-8BA9E95BE855}"/>
            </a:ext>
          </a:extLst>
        </xdr:cNvPr>
        <xdr:cNvCxnSpPr/>
      </xdr:nvCxnSpPr>
      <xdr:spPr>
        <a:xfrm>
          <a:off x="2019300" y="13324332"/>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71882</xdr:rowOff>
    </xdr:from>
    <xdr:to>
      <xdr:col>6</xdr:col>
      <xdr:colOff>38100</xdr:colOff>
      <xdr:row>79</xdr:row>
      <xdr:rowOff>2032</xdr:rowOff>
    </xdr:to>
    <xdr:sp macro="" textlink="">
      <xdr:nvSpPr>
        <xdr:cNvPr id="310" name="楕円 309">
          <a:extLst>
            <a:ext uri="{FF2B5EF4-FFF2-40B4-BE49-F238E27FC236}">
              <a16:creationId xmlns:a16="http://schemas.microsoft.com/office/drawing/2014/main" id="{DDEB4D85-1343-4B34-9C00-7A4BA623385A}"/>
            </a:ext>
          </a:extLst>
        </xdr:cNvPr>
        <xdr:cNvSpPr/>
      </xdr:nvSpPr>
      <xdr:spPr>
        <a:xfrm>
          <a:off x="1079500" y="1344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122682</xdr:rowOff>
    </xdr:from>
    <xdr:to>
      <xdr:col>10</xdr:col>
      <xdr:colOff>114300</xdr:colOff>
      <xdr:row>78</xdr:row>
      <xdr:rowOff>122682</xdr:rowOff>
    </xdr:to>
    <xdr:cxnSp macro="">
      <xdr:nvCxnSpPr>
        <xdr:cNvPr id="311" name="直線コネクタ 310">
          <a:extLst>
            <a:ext uri="{FF2B5EF4-FFF2-40B4-BE49-F238E27FC236}">
              <a16:creationId xmlns:a16="http://schemas.microsoft.com/office/drawing/2014/main" id="{5ADD92EE-27DD-4FA9-86F8-874DE1DEDDC7}"/>
            </a:ext>
          </a:extLst>
        </xdr:cNvPr>
        <xdr:cNvCxnSpPr/>
      </xdr:nvCxnSpPr>
      <xdr:spPr>
        <a:xfrm flipV="1">
          <a:off x="1130300" y="13324332"/>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52595</xdr:rowOff>
    </xdr:from>
    <xdr:ext cx="405111" cy="259045"/>
    <xdr:sp macro="" textlink="">
      <xdr:nvSpPr>
        <xdr:cNvPr id="312" name="n_1aveValue【福祉施設】&#10;有形固定資産減価償却率">
          <a:extLst>
            <a:ext uri="{FF2B5EF4-FFF2-40B4-BE49-F238E27FC236}">
              <a16:creationId xmlns:a16="http://schemas.microsoft.com/office/drawing/2014/main" id="{4EBECDAF-0D5B-4B03-940D-F4FB47E5B920}"/>
            </a:ext>
          </a:extLst>
        </xdr:cNvPr>
        <xdr:cNvSpPr txBox="1"/>
      </xdr:nvSpPr>
      <xdr:spPr>
        <a:xfrm>
          <a:off x="35820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4590</xdr:rowOff>
    </xdr:from>
    <xdr:ext cx="405111" cy="259045"/>
    <xdr:sp macro="" textlink="">
      <xdr:nvSpPr>
        <xdr:cNvPr id="313" name="n_2aveValue【福祉施設】&#10;有形固定資産減価償却率">
          <a:extLst>
            <a:ext uri="{FF2B5EF4-FFF2-40B4-BE49-F238E27FC236}">
              <a16:creationId xmlns:a16="http://schemas.microsoft.com/office/drawing/2014/main" id="{C40F8326-A657-4C4B-B780-11ED17DE0AF9}"/>
            </a:ext>
          </a:extLst>
        </xdr:cNvPr>
        <xdr:cNvSpPr txBox="1"/>
      </xdr:nvSpPr>
      <xdr:spPr>
        <a:xfrm>
          <a:off x="2705744" y="1389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164609</xdr:rowOff>
    </xdr:from>
    <xdr:ext cx="405111" cy="259045"/>
    <xdr:sp macro="" textlink="">
      <xdr:nvSpPr>
        <xdr:cNvPr id="314" name="n_3aveValue【福祉施設】&#10;有形固定資産減価償却率">
          <a:extLst>
            <a:ext uri="{FF2B5EF4-FFF2-40B4-BE49-F238E27FC236}">
              <a16:creationId xmlns:a16="http://schemas.microsoft.com/office/drawing/2014/main" id="{AF9F87B3-33E3-4521-9469-72834645C96F}"/>
            </a:ext>
          </a:extLst>
        </xdr:cNvPr>
        <xdr:cNvSpPr txBox="1"/>
      </xdr:nvSpPr>
      <xdr:spPr>
        <a:xfrm>
          <a:off x="1816744" y="138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15" name="n_4aveValue【福祉施設】&#10;有形固定資産減価償却率">
          <a:extLst>
            <a:ext uri="{FF2B5EF4-FFF2-40B4-BE49-F238E27FC236}">
              <a16:creationId xmlns:a16="http://schemas.microsoft.com/office/drawing/2014/main" id="{FDCDA279-3EBF-4BEB-9D53-CD60210A32E3}"/>
            </a:ext>
          </a:extLst>
        </xdr:cNvPr>
        <xdr:cNvSpPr txBox="1"/>
      </xdr:nvSpPr>
      <xdr:spPr>
        <a:xfrm>
          <a:off x="927744" y="1386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41419</xdr:rowOff>
    </xdr:from>
    <xdr:ext cx="405111" cy="259045"/>
    <xdr:sp macro="" textlink="">
      <xdr:nvSpPr>
        <xdr:cNvPr id="316" name="n_1mainValue【福祉施設】&#10;有形固定資産減価償却率">
          <a:extLst>
            <a:ext uri="{FF2B5EF4-FFF2-40B4-BE49-F238E27FC236}">
              <a16:creationId xmlns:a16="http://schemas.microsoft.com/office/drawing/2014/main" id="{0B99CF25-AB38-4513-B803-9195E5D7A2F4}"/>
            </a:ext>
          </a:extLst>
        </xdr:cNvPr>
        <xdr:cNvSpPr txBox="1"/>
      </xdr:nvSpPr>
      <xdr:spPr>
        <a:xfrm>
          <a:off x="3582044" y="1324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34562</xdr:rowOff>
    </xdr:from>
    <xdr:ext cx="405111" cy="259045"/>
    <xdr:sp macro="" textlink="">
      <xdr:nvSpPr>
        <xdr:cNvPr id="317" name="n_2mainValue【福祉施設】&#10;有形固定資産減価償却率">
          <a:extLst>
            <a:ext uri="{FF2B5EF4-FFF2-40B4-BE49-F238E27FC236}">
              <a16:creationId xmlns:a16="http://schemas.microsoft.com/office/drawing/2014/main" id="{596AC0F5-3E66-4571-841B-B44E02F46BC0}"/>
            </a:ext>
          </a:extLst>
        </xdr:cNvPr>
        <xdr:cNvSpPr txBox="1"/>
      </xdr:nvSpPr>
      <xdr:spPr>
        <a:xfrm>
          <a:off x="2705744" y="1306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18559</xdr:rowOff>
    </xdr:from>
    <xdr:ext cx="405111" cy="259045"/>
    <xdr:sp macro="" textlink="">
      <xdr:nvSpPr>
        <xdr:cNvPr id="318" name="n_3mainValue【福祉施設】&#10;有形固定資産減価償却率">
          <a:extLst>
            <a:ext uri="{FF2B5EF4-FFF2-40B4-BE49-F238E27FC236}">
              <a16:creationId xmlns:a16="http://schemas.microsoft.com/office/drawing/2014/main" id="{C9A03497-6182-4586-A28A-570059D77C9D}"/>
            </a:ext>
          </a:extLst>
        </xdr:cNvPr>
        <xdr:cNvSpPr txBox="1"/>
      </xdr:nvSpPr>
      <xdr:spPr>
        <a:xfrm>
          <a:off x="1816744" y="1304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18559</xdr:rowOff>
    </xdr:from>
    <xdr:ext cx="405111" cy="259045"/>
    <xdr:sp macro="" textlink="">
      <xdr:nvSpPr>
        <xdr:cNvPr id="319" name="n_4mainValue【福祉施設】&#10;有形固定資産減価償却率">
          <a:extLst>
            <a:ext uri="{FF2B5EF4-FFF2-40B4-BE49-F238E27FC236}">
              <a16:creationId xmlns:a16="http://schemas.microsoft.com/office/drawing/2014/main" id="{AABE4793-6226-4AAF-BDF1-78DF75FC1735}"/>
            </a:ext>
          </a:extLst>
        </xdr:cNvPr>
        <xdr:cNvSpPr txBox="1"/>
      </xdr:nvSpPr>
      <xdr:spPr>
        <a:xfrm>
          <a:off x="927744" y="1322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C8592FA5-2854-482D-9F7A-28EC59BFF2E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ECE2A8A4-1124-46A3-9CD3-A5688AE1492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88FA752-F210-43F1-9369-49B6AA05AFB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E1B36BB8-5127-4D08-B35B-15EAB9CBDB0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942A84A-DC1F-4994-9538-0B347E78AB8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AD592D1F-82FC-42EE-AE74-007F9897D2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790F97B-636C-44FB-878F-14D93D78230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B9A80B0-747A-4F1B-BACC-67778B65B75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8BC0D34D-B065-452C-B51A-7BA6D47D143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F4BDA9D2-5F02-4592-80E4-B8812F1DF31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168ECF94-FD21-4F1E-AD31-78B812A9949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4CA37C25-BCE4-4FDA-A6AB-2A96B4BFA90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C812A5E3-98B6-48C3-8AFA-4BA7C7F2234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7F40FDC7-7930-402F-A35F-F6FDB97ACC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309641AC-4F3A-4E3A-B18F-5F77AA68326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9A183ADD-CF37-4EAA-80B0-3FF4672C387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5EDB2CE4-5455-43E0-B538-26D95288E83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45D0F8EA-6142-42E7-BE71-78A8B91645C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E64CD8A-C305-486D-87D4-D9731E9FEAB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328809F-F0CE-454E-BF88-73F88180D4E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578DCCB2-B409-494E-98F2-069DBD3038A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C91D1FB4-B185-43DD-9413-75B30F638D8C}"/>
            </a:ext>
          </a:extLst>
        </xdr:cNvPr>
        <xdr:cNvCxnSpPr/>
      </xdr:nvCxnSpPr>
      <xdr:spPr>
        <a:xfrm flipV="1">
          <a:off x="10476865" y="13310615"/>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ABA88A48-78B0-4493-A8AF-F174DE6DC791}"/>
            </a:ext>
          </a:extLst>
        </xdr:cNvPr>
        <xdr:cNvSpPr txBox="1"/>
      </xdr:nvSpPr>
      <xdr:spPr>
        <a:xfrm>
          <a:off x="1051560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F7064EF1-EFF4-4255-87A6-B4F913628637}"/>
            </a:ext>
          </a:extLst>
        </xdr:cNvPr>
        <xdr:cNvCxnSpPr/>
      </xdr:nvCxnSpPr>
      <xdr:spPr>
        <a:xfrm>
          <a:off x="10388600" y="1471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2B386B2E-B877-4EDC-AF57-512A7E499C6F}"/>
            </a:ext>
          </a:extLst>
        </xdr:cNvPr>
        <xdr:cNvSpPr txBox="1"/>
      </xdr:nvSpPr>
      <xdr:spPr>
        <a:xfrm>
          <a:off x="10515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5C20704E-7C28-4B1D-B41D-478A9FED5DC8}"/>
            </a:ext>
          </a:extLst>
        </xdr:cNvPr>
        <xdr:cNvCxnSpPr/>
      </xdr:nvCxnSpPr>
      <xdr:spPr>
        <a:xfrm>
          <a:off x="10388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56DA773F-A46B-4739-BA60-BFD0A3C29097}"/>
            </a:ext>
          </a:extLst>
        </xdr:cNvPr>
        <xdr:cNvSpPr txBox="1"/>
      </xdr:nvSpPr>
      <xdr:spPr>
        <a:xfrm>
          <a:off x="10515600" y="13934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9AD3C209-71EA-48B3-A440-72657316D327}"/>
            </a:ext>
          </a:extLst>
        </xdr:cNvPr>
        <xdr:cNvSpPr/>
      </xdr:nvSpPr>
      <xdr:spPr>
        <a:xfrm>
          <a:off x="10426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8EA0B9D5-649D-485D-BE22-723776BF1207}"/>
            </a:ext>
          </a:extLst>
        </xdr:cNvPr>
        <xdr:cNvSpPr/>
      </xdr:nvSpPr>
      <xdr:spPr>
        <a:xfrm>
          <a:off x="9588500" y="1405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BA65D74B-7A9A-45F1-81B9-A4B233F10143}"/>
            </a:ext>
          </a:extLst>
        </xdr:cNvPr>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948A386D-DECB-43D9-83EC-9587A2313FCF}"/>
            </a:ext>
          </a:extLst>
        </xdr:cNvPr>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B8DFBC04-5CA7-4E94-9622-CFD66B5E445F}"/>
            </a:ext>
          </a:extLst>
        </xdr:cNvPr>
        <xdr:cNvSpPr/>
      </xdr:nvSpPr>
      <xdr:spPr>
        <a:xfrm>
          <a:off x="6921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AFDCD9D-3A88-40A3-8CFB-3B82B356563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F29996F-C4D7-4AB7-9253-28C7DAA917E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16D564F-FC5B-4BA4-9838-368147A9DA8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9AA1166-5144-46CD-BF0A-A4C7F2E58F4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2A006D3-9B20-4345-AACD-425B36CA593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156463</xdr:rowOff>
    </xdr:from>
    <xdr:to>
      <xdr:col>55</xdr:col>
      <xdr:colOff>50800</xdr:colOff>
      <xdr:row>85</xdr:row>
      <xdr:rowOff>86613</xdr:rowOff>
    </xdr:to>
    <xdr:sp macro="" textlink="">
      <xdr:nvSpPr>
        <xdr:cNvPr id="357" name="楕円 356">
          <a:extLst>
            <a:ext uri="{FF2B5EF4-FFF2-40B4-BE49-F238E27FC236}">
              <a16:creationId xmlns:a16="http://schemas.microsoft.com/office/drawing/2014/main" id="{F440DA7E-0648-4FEC-B024-7D6515F72D28}"/>
            </a:ext>
          </a:extLst>
        </xdr:cNvPr>
        <xdr:cNvSpPr/>
      </xdr:nvSpPr>
      <xdr:spPr>
        <a:xfrm>
          <a:off x="104267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71390</xdr:rowOff>
    </xdr:from>
    <xdr:ext cx="469744" cy="259045"/>
    <xdr:sp macro="" textlink="">
      <xdr:nvSpPr>
        <xdr:cNvPr id="358" name="【福祉施設】&#10;一人当たり面積該当値テキスト">
          <a:extLst>
            <a:ext uri="{FF2B5EF4-FFF2-40B4-BE49-F238E27FC236}">
              <a16:creationId xmlns:a16="http://schemas.microsoft.com/office/drawing/2014/main" id="{065C773A-EA84-46FF-816E-96A016BA1FE0}"/>
            </a:ext>
          </a:extLst>
        </xdr:cNvPr>
        <xdr:cNvSpPr txBox="1"/>
      </xdr:nvSpPr>
      <xdr:spPr>
        <a:xfrm>
          <a:off x="10515600" y="14473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156463</xdr:rowOff>
    </xdr:from>
    <xdr:to>
      <xdr:col>50</xdr:col>
      <xdr:colOff>165100</xdr:colOff>
      <xdr:row>85</xdr:row>
      <xdr:rowOff>86613</xdr:rowOff>
    </xdr:to>
    <xdr:sp macro="" textlink="">
      <xdr:nvSpPr>
        <xdr:cNvPr id="359" name="楕円 358">
          <a:extLst>
            <a:ext uri="{FF2B5EF4-FFF2-40B4-BE49-F238E27FC236}">
              <a16:creationId xmlns:a16="http://schemas.microsoft.com/office/drawing/2014/main" id="{3963F50E-0A95-428C-A6C7-6F9C21863A68}"/>
            </a:ext>
          </a:extLst>
        </xdr:cNvPr>
        <xdr:cNvSpPr/>
      </xdr:nvSpPr>
      <xdr:spPr>
        <a:xfrm>
          <a:off x="9588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35813</xdr:rowOff>
    </xdr:from>
    <xdr:to>
      <xdr:col>55</xdr:col>
      <xdr:colOff>0</xdr:colOff>
      <xdr:row>85</xdr:row>
      <xdr:rowOff>35813</xdr:rowOff>
    </xdr:to>
    <xdr:cxnSp macro="">
      <xdr:nvCxnSpPr>
        <xdr:cNvPr id="360" name="直線コネクタ 359">
          <a:extLst>
            <a:ext uri="{FF2B5EF4-FFF2-40B4-BE49-F238E27FC236}">
              <a16:creationId xmlns:a16="http://schemas.microsoft.com/office/drawing/2014/main" id="{FEFF5B01-B7F7-4022-96B6-2378D06D754B}"/>
            </a:ext>
          </a:extLst>
        </xdr:cNvPr>
        <xdr:cNvCxnSpPr/>
      </xdr:nvCxnSpPr>
      <xdr:spPr>
        <a:xfrm>
          <a:off x="9639300" y="146090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165608</xdr:rowOff>
    </xdr:from>
    <xdr:to>
      <xdr:col>46</xdr:col>
      <xdr:colOff>38100</xdr:colOff>
      <xdr:row>85</xdr:row>
      <xdr:rowOff>95758</xdr:rowOff>
    </xdr:to>
    <xdr:sp macro="" textlink="">
      <xdr:nvSpPr>
        <xdr:cNvPr id="361" name="楕円 360">
          <a:extLst>
            <a:ext uri="{FF2B5EF4-FFF2-40B4-BE49-F238E27FC236}">
              <a16:creationId xmlns:a16="http://schemas.microsoft.com/office/drawing/2014/main" id="{C05BB590-FF76-4305-8E0B-3DCB152C0E46}"/>
            </a:ext>
          </a:extLst>
        </xdr:cNvPr>
        <xdr:cNvSpPr/>
      </xdr:nvSpPr>
      <xdr:spPr>
        <a:xfrm>
          <a:off x="8699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35813</xdr:rowOff>
    </xdr:from>
    <xdr:to>
      <xdr:col>50</xdr:col>
      <xdr:colOff>114300</xdr:colOff>
      <xdr:row>85</xdr:row>
      <xdr:rowOff>44958</xdr:rowOff>
    </xdr:to>
    <xdr:cxnSp macro="">
      <xdr:nvCxnSpPr>
        <xdr:cNvPr id="362" name="直線コネクタ 361">
          <a:extLst>
            <a:ext uri="{FF2B5EF4-FFF2-40B4-BE49-F238E27FC236}">
              <a16:creationId xmlns:a16="http://schemas.microsoft.com/office/drawing/2014/main" id="{F86ACA5E-5C92-43AA-B7BB-F2D90D5C2E9E}"/>
            </a:ext>
          </a:extLst>
        </xdr:cNvPr>
        <xdr:cNvCxnSpPr/>
      </xdr:nvCxnSpPr>
      <xdr:spPr>
        <a:xfrm flipV="1">
          <a:off x="8750300" y="146090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165608</xdr:rowOff>
    </xdr:from>
    <xdr:to>
      <xdr:col>41</xdr:col>
      <xdr:colOff>101600</xdr:colOff>
      <xdr:row>85</xdr:row>
      <xdr:rowOff>95758</xdr:rowOff>
    </xdr:to>
    <xdr:sp macro="" textlink="">
      <xdr:nvSpPr>
        <xdr:cNvPr id="363" name="楕円 362">
          <a:extLst>
            <a:ext uri="{FF2B5EF4-FFF2-40B4-BE49-F238E27FC236}">
              <a16:creationId xmlns:a16="http://schemas.microsoft.com/office/drawing/2014/main" id="{36947DDC-DE0A-48E0-9DF3-50B32390F2AF}"/>
            </a:ext>
          </a:extLst>
        </xdr:cNvPr>
        <xdr:cNvSpPr/>
      </xdr:nvSpPr>
      <xdr:spPr>
        <a:xfrm>
          <a:off x="7810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44958</xdr:rowOff>
    </xdr:from>
    <xdr:to>
      <xdr:col>45</xdr:col>
      <xdr:colOff>177800</xdr:colOff>
      <xdr:row>85</xdr:row>
      <xdr:rowOff>44958</xdr:rowOff>
    </xdr:to>
    <xdr:cxnSp macro="">
      <xdr:nvCxnSpPr>
        <xdr:cNvPr id="364" name="直線コネクタ 363">
          <a:extLst>
            <a:ext uri="{FF2B5EF4-FFF2-40B4-BE49-F238E27FC236}">
              <a16:creationId xmlns:a16="http://schemas.microsoft.com/office/drawing/2014/main" id="{F6C40657-A449-403C-8EDC-59AFCCA9EE59}"/>
            </a:ext>
          </a:extLst>
        </xdr:cNvPr>
        <xdr:cNvCxnSpPr/>
      </xdr:nvCxnSpPr>
      <xdr:spPr>
        <a:xfrm>
          <a:off x="7861300" y="1461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21589</xdr:rowOff>
    </xdr:from>
    <xdr:to>
      <xdr:col>36</xdr:col>
      <xdr:colOff>165100</xdr:colOff>
      <xdr:row>85</xdr:row>
      <xdr:rowOff>123189</xdr:rowOff>
    </xdr:to>
    <xdr:sp macro="" textlink="">
      <xdr:nvSpPr>
        <xdr:cNvPr id="365" name="楕円 364">
          <a:extLst>
            <a:ext uri="{FF2B5EF4-FFF2-40B4-BE49-F238E27FC236}">
              <a16:creationId xmlns:a16="http://schemas.microsoft.com/office/drawing/2014/main" id="{0FFB7710-D00E-426D-8493-8ACEEC2B0C05}"/>
            </a:ext>
          </a:extLst>
        </xdr:cNvPr>
        <xdr:cNvSpPr/>
      </xdr:nvSpPr>
      <xdr:spPr>
        <a:xfrm>
          <a:off x="6921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44958</xdr:rowOff>
    </xdr:from>
    <xdr:to>
      <xdr:col>41</xdr:col>
      <xdr:colOff>50800</xdr:colOff>
      <xdr:row>85</xdr:row>
      <xdr:rowOff>72389</xdr:rowOff>
    </xdr:to>
    <xdr:cxnSp macro="">
      <xdr:nvCxnSpPr>
        <xdr:cNvPr id="366" name="直線コネクタ 365">
          <a:extLst>
            <a:ext uri="{FF2B5EF4-FFF2-40B4-BE49-F238E27FC236}">
              <a16:creationId xmlns:a16="http://schemas.microsoft.com/office/drawing/2014/main" id="{0D5DA56E-A94D-4E1A-AD46-D71602400474}"/>
            </a:ext>
          </a:extLst>
        </xdr:cNvPr>
        <xdr:cNvCxnSpPr/>
      </xdr:nvCxnSpPr>
      <xdr:spPr>
        <a:xfrm flipV="1">
          <a:off x="6972300" y="14618208"/>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CD76CB5E-B3D4-402F-A2A9-CAF602093667}"/>
            </a:ext>
          </a:extLst>
        </xdr:cNvPr>
        <xdr:cNvSpPr txBox="1"/>
      </xdr:nvSpPr>
      <xdr:spPr>
        <a:xfrm>
          <a:off x="939172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EBBA5BBC-72E4-4362-AC24-B4906644C50C}"/>
            </a:ext>
          </a:extLst>
        </xdr:cNvPr>
        <xdr:cNvSpPr txBox="1"/>
      </xdr:nvSpPr>
      <xdr:spPr>
        <a:xfrm>
          <a:off x="8515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A6DA9B16-D372-4AF0-81B0-96D7412EADC8}"/>
            </a:ext>
          </a:extLst>
        </xdr:cNvPr>
        <xdr:cNvSpPr txBox="1"/>
      </xdr:nvSpPr>
      <xdr:spPr>
        <a:xfrm>
          <a:off x="7626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0" name="n_4aveValue【福祉施設】&#10;一人当たり面積">
          <a:extLst>
            <a:ext uri="{FF2B5EF4-FFF2-40B4-BE49-F238E27FC236}">
              <a16:creationId xmlns:a16="http://schemas.microsoft.com/office/drawing/2014/main" id="{7C1772B8-FBE7-4C02-B2B2-EE692595119A}"/>
            </a:ext>
          </a:extLst>
        </xdr:cNvPr>
        <xdr:cNvSpPr txBox="1"/>
      </xdr:nvSpPr>
      <xdr:spPr>
        <a:xfrm>
          <a:off x="6737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77740</xdr:rowOff>
    </xdr:from>
    <xdr:ext cx="469744" cy="259045"/>
    <xdr:sp macro="" textlink="">
      <xdr:nvSpPr>
        <xdr:cNvPr id="371" name="n_1mainValue【福祉施設】&#10;一人当たり面積">
          <a:extLst>
            <a:ext uri="{FF2B5EF4-FFF2-40B4-BE49-F238E27FC236}">
              <a16:creationId xmlns:a16="http://schemas.microsoft.com/office/drawing/2014/main" id="{7B1DD3C1-6E11-4ABB-8BC0-7EFB147F78F5}"/>
            </a:ext>
          </a:extLst>
        </xdr:cNvPr>
        <xdr:cNvSpPr txBox="1"/>
      </xdr:nvSpPr>
      <xdr:spPr>
        <a:xfrm>
          <a:off x="93917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86885</xdr:rowOff>
    </xdr:from>
    <xdr:ext cx="469744" cy="259045"/>
    <xdr:sp macro="" textlink="">
      <xdr:nvSpPr>
        <xdr:cNvPr id="372" name="n_2mainValue【福祉施設】&#10;一人当たり面積">
          <a:extLst>
            <a:ext uri="{FF2B5EF4-FFF2-40B4-BE49-F238E27FC236}">
              <a16:creationId xmlns:a16="http://schemas.microsoft.com/office/drawing/2014/main" id="{7A353FB2-2B16-4694-BE69-800F1C6228FB}"/>
            </a:ext>
          </a:extLst>
        </xdr:cNvPr>
        <xdr:cNvSpPr txBox="1"/>
      </xdr:nvSpPr>
      <xdr:spPr>
        <a:xfrm>
          <a:off x="8515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86885</xdr:rowOff>
    </xdr:from>
    <xdr:ext cx="469744" cy="259045"/>
    <xdr:sp macro="" textlink="">
      <xdr:nvSpPr>
        <xdr:cNvPr id="373" name="n_3mainValue【福祉施設】&#10;一人当たり面積">
          <a:extLst>
            <a:ext uri="{FF2B5EF4-FFF2-40B4-BE49-F238E27FC236}">
              <a16:creationId xmlns:a16="http://schemas.microsoft.com/office/drawing/2014/main" id="{85DF1AF7-8375-4022-B9ED-0CA4ECCE999B}"/>
            </a:ext>
          </a:extLst>
        </xdr:cNvPr>
        <xdr:cNvSpPr txBox="1"/>
      </xdr:nvSpPr>
      <xdr:spPr>
        <a:xfrm>
          <a:off x="7626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114316</xdr:rowOff>
    </xdr:from>
    <xdr:ext cx="469744" cy="259045"/>
    <xdr:sp macro="" textlink="">
      <xdr:nvSpPr>
        <xdr:cNvPr id="374" name="n_4mainValue【福祉施設】&#10;一人当たり面積">
          <a:extLst>
            <a:ext uri="{FF2B5EF4-FFF2-40B4-BE49-F238E27FC236}">
              <a16:creationId xmlns:a16="http://schemas.microsoft.com/office/drawing/2014/main" id="{552A313D-F59E-4440-9B82-F818901E1FC7}"/>
            </a:ext>
          </a:extLst>
        </xdr:cNvPr>
        <xdr:cNvSpPr txBox="1"/>
      </xdr:nvSpPr>
      <xdr:spPr>
        <a:xfrm>
          <a:off x="6737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586FEDF-E4BA-4000-8768-D9CAE20AA16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325ABE9-BC64-4030-A858-FCB033F6D00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6C567DB-C692-45D5-84FA-77050041406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DDEFB01-7EC7-40A4-A8C5-3216083B923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62B589A-74DC-483D-8B9C-AF3BC9944B9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ABD9604-BD5D-4DE1-B5A4-1669AA6EE7C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429FE47-4016-433B-99C5-D958ED6E8D2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F3E8896-F293-4080-A646-EA36982B341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6E4E7990-3EA6-47EC-8908-0C224DBAD5A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7D7473EE-7BAC-4D0B-85B7-EC108458933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718A1930-D8C6-49D5-8521-FA1BF3D5A88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A724E67B-2392-4589-911A-48EFC8C9305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117948FD-E59A-4254-855F-2EF04683236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B9449D25-054D-41BF-99E6-FBF85982C12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BE2E96D1-2E06-42E4-B90D-F2462AE39267}"/>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BBD2964A-2533-47D5-8F3C-7E8434637889}"/>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593C2CAD-6F1B-46E1-A7C4-C63FE115B55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2E06E26B-66B8-4C2E-A4B9-EB6E38684E2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1F77213F-F9DB-4E16-BAF4-EF499AD00C8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D15E8A23-AF4A-4715-BB07-9427E5CE4D4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27AE4D2A-4DDA-4F58-BA3B-8D3C826A3E9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12E3B9CA-6418-4014-9ADE-125A3C3C70B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CA95545B-EBDE-451A-971D-2AC4BEA3A70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B77CECA9-5C65-43C3-A113-221526FBE88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B9565216-9BF0-420D-AD35-B1B3A6B547DD}"/>
            </a:ext>
          </a:extLst>
        </xdr:cNvPr>
        <xdr:cNvCxnSpPr/>
      </xdr:nvCxnSpPr>
      <xdr:spPr>
        <a:xfrm flipV="1">
          <a:off x="4634865" y="170307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F327C703-42A2-4780-AE39-BA14A9F9F1DF}"/>
            </a:ext>
          </a:extLst>
        </xdr:cNvPr>
        <xdr:cNvSpPr txBox="1"/>
      </xdr:nvSpPr>
      <xdr:spPr>
        <a:xfrm>
          <a:off x="4673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394D8380-6A7D-4F4D-A63E-0CDE20067093}"/>
            </a:ext>
          </a:extLst>
        </xdr:cNvPr>
        <xdr:cNvCxnSpPr/>
      </xdr:nvCxnSpPr>
      <xdr:spPr>
        <a:xfrm>
          <a:off x="4546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132EE20F-1473-4D95-ADC9-F5E1917C22BD}"/>
            </a:ext>
          </a:extLst>
        </xdr:cNvPr>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37F76449-8220-4E6B-AC93-4F7D663B8115}"/>
            </a:ext>
          </a:extLst>
        </xdr:cNvPr>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95220A48-9B5F-4336-AEE1-153C1CDE3F78}"/>
            </a:ext>
          </a:extLst>
        </xdr:cNvPr>
        <xdr:cNvSpPr txBox="1"/>
      </xdr:nvSpPr>
      <xdr:spPr>
        <a:xfrm>
          <a:off x="4673600" y="17551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C6888B48-9048-4232-8B9D-EF87BA59E5B8}"/>
            </a:ext>
          </a:extLst>
        </xdr:cNvPr>
        <xdr:cNvSpPr/>
      </xdr:nvSpPr>
      <xdr:spPr>
        <a:xfrm>
          <a:off x="4584700" y="1769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98F836C2-0AFA-47B9-AE8D-EFB86EBCB430}"/>
            </a:ext>
          </a:extLst>
        </xdr:cNvPr>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B9D05E91-75F9-4C89-92FF-51567EEF55DE}"/>
            </a:ext>
          </a:extLst>
        </xdr:cNvPr>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7AA4D148-75F9-4FAF-9021-3BACC5F13143}"/>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2BFC2D11-5959-4776-8D46-0EDEDD8BC94F}"/>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CACA505A-CED0-432E-B22A-840C021468F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646FD84-B3A9-4DA8-94DE-D8CF25F0BDB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092C30A-ECAB-4545-8E7A-7E1C224E15E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5AD829A-3B60-43A5-9A44-C7722AE68F2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E699EA0-6BD6-467D-8A63-B453002D1C4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143511</xdr:rowOff>
    </xdr:from>
    <xdr:to>
      <xdr:col>24</xdr:col>
      <xdr:colOff>114300</xdr:colOff>
      <xdr:row>104</xdr:row>
      <xdr:rowOff>73661</xdr:rowOff>
    </xdr:to>
    <xdr:sp macro="" textlink="">
      <xdr:nvSpPr>
        <xdr:cNvPr id="415" name="楕円 414">
          <a:extLst>
            <a:ext uri="{FF2B5EF4-FFF2-40B4-BE49-F238E27FC236}">
              <a16:creationId xmlns:a16="http://schemas.microsoft.com/office/drawing/2014/main" id="{C2E0FDC8-F978-4A2E-8A07-9D5FADC52D59}"/>
            </a:ext>
          </a:extLst>
        </xdr:cNvPr>
        <xdr:cNvSpPr/>
      </xdr:nvSpPr>
      <xdr:spPr>
        <a:xfrm>
          <a:off x="45847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121938</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F153BC72-DF13-4011-8B36-B175FD9945BA}"/>
            </a:ext>
          </a:extLst>
        </xdr:cNvPr>
        <xdr:cNvSpPr txBox="1"/>
      </xdr:nvSpPr>
      <xdr:spPr>
        <a:xfrm>
          <a:off x="4673600" y="17781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118745</xdr:rowOff>
    </xdr:from>
    <xdr:to>
      <xdr:col>20</xdr:col>
      <xdr:colOff>38100</xdr:colOff>
      <xdr:row>104</xdr:row>
      <xdr:rowOff>48895</xdr:rowOff>
    </xdr:to>
    <xdr:sp macro="" textlink="">
      <xdr:nvSpPr>
        <xdr:cNvPr id="417" name="楕円 416">
          <a:extLst>
            <a:ext uri="{FF2B5EF4-FFF2-40B4-BE49-F238E27FC236}">
              <a16:creationId xmlns:a16="http://schemas.microsoft.com/office/drawing/2014/main" id="{A33A2489-3D4D-42AD-AA97-4C1AD70936E9}"/>
            </a:ext>
          </a:extLst>
        </xdr:cNvPr>
        <xdr:cNvSpPr/>
      </xdr:nvSpPr>
      <xdr:spPr>
        <a:xfrm>
          <a:off x="374650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169545</xdr:rowOff>
    </xdr:from>
    <xdr:to>
      <xdr:col>24</xdr:col>
      <xdr:colOff>63500</xdr:colOff>
      <xdr:row>104</xdr:row>
      <xdr:rowOff>22861</xdr:rowOff>
    </xdr:to>
    <xdr:cxnSp macro="">
      <xdr:nvCxnSpPr>
        <xdr:cNvPr id="418" name="直線コネクタ 417">
          <a:extLst>
            <a:ext uri="{FF2B5EF4-FFF2-40B4-BE49-F238E27FC236}">
              <a16:creationId xmlns:a16="http://schemas.microsoft.com/office/drawing/2014/main" id="{69A0DC2C-67C4-40F3-8F1C-EFD7A7835E4B}"/>
            </a:ext>
          </a:extLst>
        </xdr:cNvPr>
        <xdr:cNvCxnSpPr/>
      </xdr:nvCxnSpPr>
      <xdr:spPr>
        <a:xfrm>
          <a:off x="3797300" y="17828895"/>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73025</xdr:rowOff>
    </xdr:from>
    <xdr:to>
      <xdr:col>15</xdr:col>
      <xdr:colOff>101600</xdr:colOff>
      <xdr:row>104</xdr:row>
      <xdr:rowOff>3175</xdr:rowOff>
    </xdr:to>
    <xdr:sp macro="" textlink="">
      <xdr:nvSpPr>
        <xdr:cNvPr id="419" name="楕円 418">
          <a:extLst>
            <a:ext uri="{FF2B5EF4-FFF2-40B4-BE49-F238E27FC236}">
              <a16:creationId xmlns:a16="http://schemas.microsoft.com/office/drawing/2014/main" id="{9E6E781B-F40E-48DC-B105-D524383CDEAA}"/>
            </a:ext>
          </a:extLst>
        </xdr:cNvPr>
        <xdr:cNvSpPr/>
      </xdr:nvSpPr>
      <xdr:spPr>
        <a:xfrm>
          <a:off x="28575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123825</xdr:rowOff>
    </xdr:from>
    <xdr:to>
      <xdr:col>19</xdr:col>
      <xdr:colOff>177800</xdr:colOff>
      <xdr:row>103</xdr:row>
      <xdr:rowOff>169545</xdr:rowOff>
    </xdr:to>
    <xdr:cxnSp macro="">
      <xdr:nvCxnSpPr>
        <xdr:cNvPr id="420" name="直線コネクタ 419">
          <a:extLst>
            <a:ext uri="{FF2B5EF4-FFF2-40B4-BE49-F238E27FC236}">
              <a16:creationId xmlns:a16="http://schemas.microsoft.com/office/drawing/2014/main" id="{BE2AD41D-3922-498A-A9DD-E0BA16197692}"/>
            </a:ext>
          </a:extLst>
        </xdr:cNvPr>
        <xdr:cNvCxnSpPr/>
      </xdr:nvCxnSpPr>
      <xdr:spPr>
        <a:xfrm>
          <a:off x="2908300" y="177831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34925</xdr:rowOff>
    </xdr:from>
    <xdr:to>
      <xdr:col>10</xdr:col>
      <xdr:colOff>165100</xdr:colOff>
      <xdr:row>103</xdr:row>
      <xdr:rowOff>136525</xdr:rowOff>
    </xdr:to>
    <xdr:sp macro="" textlink="">
      <xdr:nvSpPr>
        <xdr:cNvPr id="421" name="楕円 420">
          <a:extLst>
            <a:ext uri="{FF2B5EF4-FFF2-40B4-BE49-F238E27FC236}">
              <a16:creationId xmlns:a16="http://schemas.microsoft.com/office/drawing/2014/main" id="{4FDA9E94-3727-4F2E-A547-3C47C1CEADB0}"/>
            </a:ext>
          </a:extLst>
        </xdr:cNvPr>
        <xdr:cNvSpPr/>
      </xdr:nvSpPr>
      <xdr:spPr>
        <a:xfrm>
          <a:off x="1968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85725</xdr:rowOff>
    </xdr:from>
    <xdr:to>
      <xdr:col>15</xdr:col>
      <xdr:colOff>50800</xdr:colOff>
      <xdr:row>103</xdr:row>
      <xdr:rowOff>123825</xdr:rowOff>
    </xdr:to>
    <xdr:cxnSp macro="">
      <xdr:nvCxnSpPr>
        <xdr:cNvPr id="422" name="直線コネクタ 421">
          <a:extLst>
            <a:ext uri="{FF2B5EF4-FFF2-40B4-BE49-F238E27FC236}">
              <a16:creationId xmlns:a16="http://schemas.microsoft.com/office/drawing/2014/main" id="{E508C420-039B-4FF1-A054-41D8F4C671DD}"/>
            </a:ext>
          </a:extLst>
        </xdr:cNvPr>
        <xdr:cNvCxnSpPr/>
      </xdr:nvCxnSpPr>
      <xdr:spPr>
        <a:xfrm>
          <a:off x="2019300" y="17745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2539</xdr:rowOff>
    </xdr:from>
    <xdr:to>
      <xdr:col>6</xdr:col>
      <xdr:colOff>38100</xdr:colOff>
      <xdr:row>103</xdr:row>
      <xdr:rowOff>104139</xdr:rowOff>
    </xdr:to>
    <xdr:sp macro="" textlink="">
      <xdr:nvSpPr>
        <xdr:cNvPr id="423" name="楕円 422">
          <a:extLst>
            <a:ext uri="{FF2B5EF4-FFF2-40B4-BE49-F238E27FC236}">
              <a16:creationId xmlns:a16="http://schemas.microsoft.com/office/drawing/2014/main" id="{A4DA8A84-5138-4FCF-BDE4-979632142E62}"/>
            </a:ext>
          </a:extLst>
        </xdr:cNvPr>
        <xdr:cNvSpPr/>
      </xdr:nvSpPr>
      <xdr:spPr>
        <a:xfrm>
          <a:off x="1079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53339</xdr:rowOff>
    </xdr:from>
    <xdr:to>
      <xdr:col>10</xdr:col>
      <xdr:colOff>114300</xdr:colOff>
      <xdr:row>103</xdr:row>
      <xdr:rowOff>85725</xdr:rowOff>
    </xdr:to>
    <xdr:cxnSp macro="">
      <xdr:nvCxnSpPr>
        <xdr:cNvPr id="424" name="直線コネクタ 423">
          <a:extLst>
            <a:ext uri="{FF2B5EF4-FFF2-40B4-BE49-F238E27FC236}">
              <a16:creationId xmlns:a16="http://schemas.microsoft.com/office/drawing/2014/main" id="{20A705B7-E1D8-45A7-B82F-905282DBBA26}"/>
            </a:ext>
          </a:extLst>
        </xdr:cNvPr>
        <xdr:cNvCxnSpPr/>
      </xdr:nvCxnSpPr>
      <xdr:spPr>
        <a:xfrm>
          <a:off x="1130300" y="177126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68597</xdr:rowOff>
    </xdr:from>
    <xdr:ext cx="405111" cy="259045"/>
    <xdr:sp macro="" textlink="">
      <xdr:nvSpPr>
        <xdr:cNvPr id="425" name="n_1aveValue【市民会館】&#10;有形固定資産減価償却率">
          <a:extLst>
            <a:ext uri="{FF2B5EF4-FFF2-40B4-BE49-F238E27FC236}">
              <a16:creationId xmlns:a16="http://schemas.microsoft.com/office/drawing/2014/main" id="{82385D8E-4D3B-4E39-A461-0B0EA2D79F8D}"/>
            </a:ext>
          </a:extLst>
        </xdr:cNvPr>
        <xdr:cNvSpPr txBox="1"/>
      </xdr:nvSpPr>
      <xdr:spPr>
        <a:xfrm>
          <a:off x="35820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30497</xdr:rowOff>
    </xdr:from>
    <xdr:ext cx="405111" cy="259045"/>
    <xdr:sp macro="" textlink="">
      <xdr:nvSpPr>
        <xdr:cNvPr id="426" name="n_2aveValue【市民会館】&#10;有形固定資産減価償却率">
          <a:extLst>
            <a:ext uri="{FF2B5EF4-FFF2-40B4-BE49-F238E27FC236}">
              <a16:creationId xmlns:a16="http://schemas.microsoft.com/office/drawing/2014/main" id="{44FA5B28-F67E-4FBE-BDAD-FC28FC2542BF}"/>
            </a:ext>
          </a:extLst>
        </xdr:cNvPr>
        <xdr:cNvSpPr txBox="1"/>
      </xdr:nvSpPr>
      <xdr:spPr>
        <a:xfrm>
          <a:off x="2705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27" name="n_3aveValue【市民会館】&#10;有形固定資産減価償却率">
          <a:extLst>
            <a:ext uri="{FF2B5EF4-FFF2-40B4-BE49-F238E27FC236}">
              <a16:creationId xmlns:a16="http://schemas.microsoft.com/office/drawing/2014/main" id="{3135AF2D-AFB3-48E5-825C-611C52AD9834}"/>
            </a:ext>
          </a:extLst>
        </xdr:cNvPr>
        <xdr:cNvSpPr txBox="1"/>
      </xdr:nvSpPr>
      <xdr:spPr>
        <a:xfrm>
          <a:off x="1816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137177</xdr:rowOff>
    </xdr:from>
    <xdr:ext cx="405111" cy="259045"/>
    <xdr:sp macro="" textlink="">
      <xdr:nvSpPr>
        <xdr:cNvPr id="428" name="n_4aveValue【市民会館】&#10;有形固定資産減価償却率">
          <a:extLst>
            <a:ext uri="{FF2B5EF4-FFF2-40B4-BE49-F238E27FC236}">
              <a16:creationId xmlns:a16="http://schemas.microsoft.com/office/drawing/2014/main" id="{8FF9421A-36A0-4804-9886-B18063843137}"/>
            </a:ext>
          </a:extLst>
        </xdr:cNvPr>
        <xdr:cNvSpPr txBox="1"/>
      </xdr:nvSpPr>
      <xdr:spPr>
        <a:xfrm>
          <a:off x="927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65422</xdr:rowOff>
    </xdr:from>
    <xdr:ext cx="405111" cy="259045"/>
    <xdr:sp macro="" textlink="">
      <xdr:nvSpPr>
        <xdr:cNvPr id="429" name="n_1mainValue【市民会館】&#10;有形固定資産減価償却率">
          <a:extLst>
            <a:ext uri="{FF2B5EF4-FFF2-40B4-BE49-F238E27FC236}">
              <a16:creationId xmlns:a16="http://schemas.microsoft.com/office/drawing/2014/main" id="{5AA0375D-77D1-4801-8431-A21D58007D35}"/>
            </a:ext>
          </a:extLst>
        </xdr:cNvPr>
        <xdr:cNvSpPr txBox="1"/>
      </xdr:nvSpPr>
      <xdr:spPr>
        <a:xfrm>
          <a:off x="3582044" y="1755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19702</xdr:rowOff>
    </xdr:from>
    <xdr:ext cx="405111" cy="259045"/>
    <xdr:sp macro="" textlink="">
      <xdr:nvSpPr>
        <xdr:cNvPr id="430" name="n_2mainValue【市民会館】&#10;有形固定資産減価償却率">
          <a:extLst>
            <a:ext uri="{FF2B5EF4-FFF2-40B4-BE49-F238E27FC236}">
              <a16:creationId xmlns:a16="http://schemas.microsoft.com/office/drawing/2014/main" id="{84C12C51-F727-4990-B160-F5BA22C40B54}"/>
            </a:ext>
          </a:extLst>
        </xdr:cNvPr>
        <xdr:cNvSpPr txBox="1"/>
      </xdr:nvSpPr>
      <xdr:spPr>
        <a:xfrm>
          <a:off x="2705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153052</xdr:rowOff>
    </xdr:from>
    <xdr:ext cx="405111" cy="259045"/>
    <xdr:sp macro="" textlink="">
      <xdr:nvSpPr>
        <xdr:cNvPr id="431" name="n_3mainValue【市民会館】&#10;有形固定資産減価償却率">
          <a:extLst>
            <a:ext uri="{FF2B5EF4-FFF2-40B4-BE49-F238E27FC236}">
              <a16:creationId xmlns:a16="http://schemas.microsoft.com/office/drawing/2014/main" id="{B6C5464F-42C1-4846-B7C7-31CC7F99C2B9}"/>
            </a:ext>
          </a:extLst>
        </xdr:cNvPr>
        <xdr:cNvSpPr txBox="1"/>
      </xdr:nvSpPr>
      <xdr:spPr>
        <a:xfrm>
          <a:off x="18167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120666</xdr:rowOff>
    </xdr:from>
    <xdr:ext cx="405111" cy="259045"/>
    <xdr:sp macro="" textlink="">
      <xdr:nvSpPr>
        <xdr:cNvPr id="432" name="n_4mainValue【市民会館】&#10;有形固定資産減価償却率">
          <a:extLst>
            <a:ext uri="{FF2B5EF4-FFF2-40B4-BE49-F238E27FC236}">
              <a16:creationId xmlns:a16="http://schemas.microsoft.com/office/drawing/2014/main" id="{2E5F35F2-A341-43B0-AFF0-B5CC5EE5AA61}"/>
            </a:ext>
          </a:extLst>
        </xdr:cNvPr>
        <xdr:cNvSpPr txBox="1"/>
      </xdr:nvSpPr>
      <xdr:spPr>
        <a:xfrm>
          <a:off x="927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AE8639C1-9DB5-4FBF-ABDA-273D53EEF04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9BA686C5-BE5D-4856-9554-77D73D9B9B0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260A5156-C8AE-482A-8B81-ACA85B0506D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DAE75985-487C-4B8A-A7C1-6B88FD36ACA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C0313EE5-7E88-4DD9-845A-72A6BBFC5C7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D875FC69-CCEF-4B13-8192-3A09C6137F8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0D2A87EE-E863-4B75-AE38-AA9BA808B25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BEBD825C-5CA9-45CF-81BB-7DAE1223923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63E4BDC6-7F2F-4FEF-9BB3-6F12DE975CA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7F83FAD0-C84B-4EAB-9B54-E21E7A7DA93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B00DA00D-ED0A-44CC-BC01-7023CD816A9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DA87D4A3-B7D8-487D-A9D8-74E521B75A9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5342186A-5D20-4563-ABC2-B4A8C309CB1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8952C520-8FAF-4AC9-B373-29D57C10E88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C4EB2AF0-8CB3-4528-8752-76BF6AB4F86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E90EBC54-EDC0-4689-9AC6-A6E18CFF3BC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7E8CCEE9-6D6C-40E6-98B7-BEE5C8605A4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6A3AA029-1253-4076-8368-94AC387013F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3C54560F-2327-4284-87C4-2D3E0EF7B91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6AF18E06-6E4D-43FF-84CC-41BC229B137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5489213A-A3E4-4F26-86B5-9D3F0E7B011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9364062D-02B2-4E65-AFE6-C89E66CD940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B59DC230-99BA-49BA-945E-53E764E5D1D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EE254856-79D2-4A41-886A-E4D69C32467B}"/>
            </a:ext>
          </a:extLst>
        </xdr:cNvPr>
        <xdr:cNvCxnSpPr/>
      </xdr:nvCxnSpPr>
      <xdr:spPr>
        <a:xfrm flipV="1">
          <a:off x="10476865" y="170726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8C4EA351-1A53-4C26-A923-950EE23643E8}"/>
            </a:ext>
          </a:extLst>
        </xdr:cNvPr>
        <xdr:cNvSpPr txBox="1"/>
      </xdr:nvSpPr>
      <xdr:spPr>
        <a:xfrm>
          <a:off x="10515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7A66FBCE-FCDF-4783-9573-9DD53CE6CD8C}"/>
            </a:ext>
          </a:extLst>
        </xdr:cNvPr>
        <xdr:cNvCxnSpPr/>
      </xdr:nvCxnSpPr>
      <xdr:spPr>
        <a:xfrm>
          <a:off x="10388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A906CD3A-00DF-41EC-9AE7-745352CA7720}"/>
            </a:ext>
          </a:extLst>
        </xdr:cNvPr>
        <xdr:cNvSpPr txBox="1"/>
      </xdr:nvSpPr>
      <xdr:spPr>
        <a:xfrm>
          <a:off x="10515600" y="168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35095BCB-9912-44F8-9326-5B6D162C30A4}"/>
            </a:ext>
          </a:extLst>
        </xdr:cNvPr>
        <xdr:cNvCxnSpPr/>
      </xdr:nvCxnSpPr>
      <xdr:spPr>
        <a:xfrm>
          <a:off x="10388600" y="17072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121938</xdr:rowOff>
    </xdr:from>
    <xdr:ext cx="469744" cy="259045"/>
    <xdr:sp macro="" textlink="">
      <xdr:nvSpPr>
        <xdr:cNvPr id="461" name="【市民会館】&#10;一人当たり面積平均値テキスト">
          <a:extLst>
            <a:ext uri="{FF2B5EF4-FFF2-40B4-BE49-F238E27FC236}">
              <a16:creationId xmlns:a16="http://schemas.microsoft.com/office/drawing/2014/main" id="{18978AA2-F2AD-450C-851F-C58ABFA5D13C}"/>
            </a:ext>
          </a:extLst>
        </xdr:cNvPr>
        <xdr:cNvSpPr txBox="1"/>
      </xdr:nvSpPr>
      <xdr:spPr>
        <a:xfrm>
          <a:off x="10515600" y="1812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F1D3D6B8-DD78-4B08-A70F-0AE7DDD5C88A}"/>
            </a:ext>
          </a:extLst>
        </xdr:cNvPr>
        <xdr:cNvSpPr/>
      </xdr:nvSpPr>
      <xdr:spPr>
        <a:xfrm>
          <a:off x="104267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785E5E57-D285-4635-9C2E-9BD0D95C43A8}"/>
            </a:ext>
          </a:extLst>
        </xdr:cNvPr>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CB2E8C15-ACAF-4D8D-A710-F735D2671F48}"/>
            </a:ext>
          </a:extLst>
        </xdr:cNvPr>
        <xdr:cNvSpPr/>
      </xdr:nvSpPr>
      <xdr:spPr>
        <a:xfrm>
          <a:off x="8699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5FA8E43E-B478-4953-88E0-EF62E405B19B}"/>
            </a:ext>
          </a:extLst>
        </xdr:cNvPr>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7106F1E2-74FB-4FFC-BBFA-7DBA803FF814}"/>
            </a:ext>
          </a:extLst>
        </xdr:cNvPr>
        <xdr:cNvSpPr/>
      </xdr:nvSpPr>
      <xdr:spPr>
        <a:xfrm>
          <a:off x="6921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E155960F-ED6B-4758-B5D5-8F5B910763C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E4B2B74-A4D5-4C97-84D4-15ED3D5A3A6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A6A6E1D-345B-4594-846C-BA614ED0666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E550402-BAEC-423B-A7E0-DDF3FA25E45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FB70BE7-829A-47A3-8391-8073252F2B0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48261</xdr:rowOff>
    </xdr:from>
    <xdr:to>
      <xdr:col>55</xdr:col>
      <xdr:colOff>50800</xdr:colOff>
      <xdr:row>99</xdr:row>
      <xdr:rowOff>149861</xdr:rowOff>
    </xdr:to>
    <xdr:sp macro="" textlink="">
      <xdr:nvSpPr>
        <xdr:cNvPr id="472" name="楕円 471">
          <a:extLst>
            <a:ext uri="{FF2B5EF4-FFF2-40B4-BE49-F238E27FC236}">
              <a16:creationId xmlns:a16="http://schemas.microsoft.com/office/drawing/2014/main" id="{9C37064D-9CB0-4453-B52B-97BC0E8D8BE8}"/>
            </a:ext>
          </a:extLst>
        </xdr:cNvPr>
        <xdr:cNvSpPr/>
      </xdr:nvSpPr>
      <xdr:spPr>
        <a:xfrm>
          <a:off x="10426700" y="1702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1288</xdr:rowOff>
    </xdr:from>
    <xdr:ext cx="469744" cy="259045"/>
    <xdr:sp macro="" textlink="">
      <xdr:nvSpPr>
        <xdr:cNvPr id="473" name="【市民会館】&#10;一人当たり面積該当値テキスト">
          <a:extLst>
            <a:ext uri="{FF2B5EF4-FFF2-40B4-BE49-F238E27FC236}">
              <a16:creationId xmlns:a16="http://schemas.microsoft.com/office/drawing/2014/main" id="{2524CA8F-13C4-4F79-A47C-2D074F8CB82E}"/>
            </a:ext>
          </a:extLst>
        </xdr:cNvPr>
        <xdr:cNvSpPr txBox="1"/>
      </xdr:nvSpPr>
      <xdr:spPr>
        <a:xfrm>
          <a:off x="10515600" y="1697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59689</xdr:rowOff>
    </xdr:from>
    <xdr:to>
      <xdr:col>50</xdr:col>
      <xdr:colOff>165100</xdr:colOff>
      <xdr:row>99</xdr:row>
      <xdr:rowOff>161289</xdr:rowOff>
    </xdr:to>
    <xdr:sp macro="" textlink="">
      <xdr:nvSpPr>
        <xdr:cNvPr id="474" name="楕円 473">
          <a:extLst>
            <a:ext uri="{FF2B5EF4-FFF2-40B4-BE49-F238E27FC236}">
              <a16:creationId xmlns:a16="http://schemas.microsoft.com/office/drawing/2014/main" id="{2301FD21-70D2-47CF-A0BE-4974B6FAB705}"/>
            </a:ext>
          </a:extLst>
        </xdr:cNvPr>
        <xdr:cNvSpPr/>
      </xdr:nvSpPr>
      <xdr:spPr>
        <a:xfrm>
          <a:off x="9588500" y="1703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99061</xdr:rowOff>
    </xdr:from>
    <xdr:to>
      <xdr:col>55</xdr:col>
      <xdr:colOff>0</xdr:colOff>
      <xdr:row>99</xdr:row>
      <xdr:rowOff>110489</xdr:rowOff>
    </xdr:to>
    <xdr:cxnSp macro="">
      <xdr:nvCxnSpPr>
        <xdr:cNvPr id="475" name="直線コネクタ 474">
          <a:extLst>
            <a:ext uri="{FF2B5EF4-FFF2-40B4-BE49-F238E27FC236}">
              <a16:creationId xmlns:a16="http://schemas.microsoft.com/office/drawing/2014/main" id="{DCE5A3D6-9F0B-43C7-92E0-07E60FE770F4}"/>
            </a:ext>
          </a:extLst>
        </xdr:cNvPr>
        <xdr:cNvCxnSpPr/>
      </xdr:nvCxnSpPr>
      <xdr:spPr>
        <a:xfrm flipV="1">
          <a:off x="9639300" y="170726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63500</xdr:rowOff>
    </xdr:from>
    <xdr:to>
      <xdr:col>46</xdr:col>
      <xdr:colOff>38100</xdr:colOff>
      <xdr:row>99</xdr:row>
      <xdr:rowOff>165100</xdr:rowOff>
    </xdr:to>
    <xdr:sp macro="" textlink="">
      <xdr:nvSpPr>
        <xdr:cNvPr id="476" name="楕円 475">
          <a:extLst>
            <a:ext uri="{FF2B5EF4-FFF2-40B4-BE49-F238E27FC236}">
              <a16:creationId xmlns:a16="http://schemas.microsoft.com/office/drawing/2014/main" id="{526DB1D7-9CDF-4AE9-B3B5-4F1A524A9771}"/>
            </a:ext>
          </a:extLst>
        </xdr:cNvPr>
        <xdr:cNvSpPr/>
      </xdr:nvSpPr>
      <xdr:spPr>
        <a:xfrm>
          <a:off x="8699500" y="1703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110489</xdr:rowOff>
    </xdr:from>
    <xdr:to>
      <xdr:col>50</xdr:col>
      <xdr:colOff>114300</xdr:colOff>
      <xdr:row>99</xdr:row>
      <xdr:rowOff>114300</xdr:rowOff>
    </xdr:to>
    <xdr:cxnSp macro="">
      <xdr:nvCxnSpPr>
        <xdr:cNvPr id="477" name="直線コネクタ 476">
          <a:extLst>
            <a:ext uri="{FF2B5EF4-FFF2-40B4-BE49-F238E27FC236}">
              <a16:creationId xmlns:a16="http://schemas.microsoft.com/office/drawing/2014/main" id="{973AC653-E8B8-498E-90B1-9E31D554B4DB}"/>
            </a:ext>
          </a:extLst>
        </xdr:cNvPr>
        <xdr:cNvCxnSpPr/>
      </xdr:nvCxnSpPr>
      <xdr:spPr>
        <a:xfrm flipV="1">
          <a:off x="8750300" y="170840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71120</xdr:rowOff>
    </xdr:from>
    <xdr:to>
      <xdr:col>41</xdr:col>
      <xdr:colOff>101600</xdr:colOff>
      <xdr:row>100</xdr:row>
      <xdr:rowOff>1270</xdr:rowOff>
    </xdr:to>
    <xdr:sp macro="" textlink="">
      <xdr:nvSpPr>
        <xdr:cNvPr id="478" name="楕円 477">
          <a:extLst>
            <a:ext uri="{FF2B5EF4-FFF2-40B4-BE49-F238E27FC236}">
              <a16:creationId xmlns:a16="http://schemas.microsoft.com/office/drawing/2014/main" id="{FF06DBFE-21F4-4A9A-9DA2-9A40AEE41FB2}"/>
            </a:ext>
          </a:extLst>
        </xdr:cNvPr>
        <xdr:cNvSpPr/>
      </xdr:nvSpPr>
      <xdr:spPr>
        <a:xfrm>
          <a:off x="7810500" y="1704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99</xdr:row>
      <xdr:rowOff>114300</xdr:rowOff>
    </xdr:from>
    <xdr:to>
      <xdr:col>45</xdr:col>
      <xdr:colOff>177800</xdr:colOff>
      <xdr:row>99</xdr:row>
      <xdr:rowOff>121920</xdr:rowOff>
    </xdr:to>
    <xdr:cxnSp macro="">
      <xdr:nvCxnSpPr>
        <xdr:cNvPr id="479" name="直線コネクタ 478">
          <a:extLst>
            <a:ext uri="{FF2B5EF4-FFF2-40B4-BE49-F238E27FC236}">
              <a16:creationId xmlns:a16="http://schemas.microsoft.com/office/drawing/2014/main" id="{AB372CAC-625B-4BA3-84B6-8BF628146E16}"/>
            </a:ext>
          </a:extLst>
        </xdr:cNvPr>
        <xdr:cNvCxnSpPr/>
      </xdr:nvCxnSpPr>
      <xdr:spPr>
        <a:xfrm flipV="1">
          <a:off x="7861300" y="170878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99</xdr:row>
      <xdr:rowOff>82550</xdr:rowOff>
    </xdr:from>
    <xdr:to>
      <xdr:col>36</xdr:col>
      <xdr:colOff>165100</xdr:colOff>
      <xdr:row>100</xdr:row>
      <xdr:rowOff>12700</xdr:rowOff>
    </xdr:to>
    <xdr:sp macro="" textlink="">
      <xdr:nvSpPr>
        <xdr:cNvPr id="480" name="楕円 479">
          <a:extLst>
            <a:ext uri="{FF2B5EF4-FFF2-40B4-BE49-F238E27FC236}">
              <a16:creationId xmlns:a16="http://schemas.microsoft.com/office/drawing/2014/main" id="{8F467884-AFFC-4C5B-B4A8-F36EC6735929}"/>
            </a:ext>
          </a:extLst>
        </xdr:cNvPr>
        <xdr:cNvSpPr/>
      </xdr:nvSpPr>
      <xdr:spPr>
        <a:xfrm>
          <a:off x="6921500" y="1705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99</xdr:row>
      <xdr:rowOff>121920</xdr:rowOff>
    </xdr:from>
    <xdr:to>
      <xdr:col>41</xdr:col>
      <xdr:colOff>50800</xdr:colOff>
      <xdr:row>99</xdr:row>
      <xdr:rowOff>133350</xdr:rowOff>
    </xdr:to>
    <xdr:cxnSp macro="">
      <xdr:nvCxnSpPr>
        <xdr:cNvPr id="481" name="直線コネクタ 480">
          <a:extLst>
            <a:ext uri="{FF2B5EF4-FFF2-40B4-BE49-F238E27FC236}">
              <a16:creationId xmlns:a16="http://schemas.microsoft.com/office/drawing/2014/main" id="{ABA5C788-6F04-47CF-AEB6-05DB192DDEEE}"/>
            </a:ext>
          </a:extLst>
        </xdr:cNvPr>
        <xdr:cNvCxnSpPr/>
      </xdr:nvCxnSpPr>
      <xdr:spPr>
        <a:xfrm flipV="1">
          <a:off x="6972300" y="170954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482" name="n_1aveValue【市民会館】&#10;一人当たり面積">
          <a:extLst>
            <a:ext uri="{FF2B5EF4-FFF2-40B4-BE49-F238E27FC236}">
              <a16:creationId xmlns:a16="http://schemas.microsoft.com/office/drawing/2014/main" id="{F8211747-D4A9-4946-B578-DD7436239E62}"/>
            </a:ext>
          </a:extLst>
        </xdr:cNvPr>
        <xdr:cNvSpPr txBox="1"/>
      </xdr:nvSpPr>
      <xdr:spPr>
        <a:xfrm>
          <a:off x="93917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83" name="n_2aveValue【市民会館】&#10;一人当たり面積">
          <a:extLst>
            <a:ext uri="{FF2B5EF4-FFF2-40B4-BE49-F238E27FC236}">
              <a16:creationId xmlns:a16="http://schemas.microsoft.com/office/drawing/2014/main" id="{BA11B325-03CE-4760-8816-CB0BC8CA461C}"/>
            </a:ext>
          </a:extLst>
        </xdr:cNvPr>
        <xdr:cNvSpPr txBox="1"/>
      </xdr:nvSpPr>
      <xdr:spPr>
        <a:xfrm>
          <a:off x="8515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484" name="n_3aveValue【市民会館】&#10;一人当たり面積">
          <a:extLst>
            <a:ext uri="{FF2B5EF4-FFF2-40B4-BE49-F238E27FC236}">
              <a16:creationId xmlns:a16="http://schemas.microsoft.com/office/drawing/2014/main" id="{A9737A63-AE5A-46BC-B9BB-7D50C7DC35CC}"/>
            </a:ext>
          </a:extLst>
        </xdr:cNvPr>
        <xdr:cNvSpPr txBox="1"/>
      </xdr:nvSpPr>
      <xdr:spPr>
        <a:xfrm>
          <a:off x="7626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64788</xdr:rowOff>
    </xdr:from>
    <xdr:ext cx="469744" cy="259045"/>
    <xdr:sp macro="" textlink="">
      <xdr:nvSpPr>
        <xdr:cNvPr id="485" name="n_4aveValue【市民会館】&#10;一人当たり面積">
          <a:extLst>
            <a:ext uri="{FF2B5EF4-FFF2-40B4-BE49-F238E27FC236}">
              <a16:creationId xmlns:a16="http://schemas.microsoft.com/office/drawing/2014/main" id="{1C7B68C0-56E2-4FCE-9AD9-5AC5FA4341B6}"/>
            </a:ext>
          </a:extLst>
        </xdr:cNvPr>
        <xdr:cNvSpPr txBox="1"/>
      </xdr:nvSpPr>
      <xdr:spPr>
        <a:xfrm>
          <a:off x="6737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6366</xdr:rowOff>
    </xdr:from>
    <xdr:ext cx="469744" cy="259045"/>
    <xdr:sp macro="" textlink="">
      <xdr:nvSpPr>
        <xdr:cNvPr id="486" name="n_1mainValue【市民会館】&#10;一人当たり面積">
          <a:extLst>
            <a:ext uri="{FF2B5EF4-FFF2-40B4-BE49-F238E27FC236}">
              <a16:creationId xmlns:a16="http://schemas.microsoft.com/office/drawing/2014/main" id="{263A3AC3-6716-4FEF-8933-AA2D41DEDA7D}"/>
            </a:ext>
          </a:extLst>
        </xdr:cNvPr>
        <xdr:cNvSpPr txBox="1"/>
      </xdr:nvSpPr>
      <xdr:spPr>
        <a:xfrm>
          <a:off x="9391727" y="1680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10177</xdr:rowOff>
    </xdr:from>
    <xdr:ext cx="469744" cy="259045"/>
    <xdr:sp macro="" textlink="">
      <xdr:nvSpPr>
        <xdr:cNvPr id="487" name="n_2mainValue【市民会館】&#10;一人当たり面積">
          <a:extLst>
            <a:ext uri="{FF2B5EF4-FFF2-40B4-BE49-F238E27FC236}">
              <a16:creationId xmlns:a16="http://schemas.microsoft.com/office/drawing/2014/main" id="{812CE522-C75F-4902-ACD4-72FA533E3D46}"/>
            </a:ext>
          </a:extLst>
        </xdr:cNvPr>
        <xdr:cNvSpPr txBox="1"/>
      </xdr:nvSpPr>
      <xdr:spPr>
        <a:xfrm>
          <a:off x="8515427" y="1681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17797</xdr:rowOff>
    </xdr:from>
    <xdr:ext cx="469744" cy="259045"/>
    <xdr:sp macro="" textlink="">
      <xdr:nvSpPr>
        <xdr:cNvPr id="488" name="n_3mainValue【市民会館】&#10;一人当たり面積">
          <a:extLst>
            <a:ext uri="{FF2B5EF4-FFF2-40B4-BE49-F238E27FC236}">
              <a16:creationId xmlns:a16="http://schemas.microsoft.com/office/drawing/2014/main" id="{23025473-9C34-4C2E-8E89-EAF16399EB1D}"/>
            </a:ext>
          </a:extLst>
        </xdr:cNvPr>
        <xdr:cNvSpPr txBox="1"/>
      </xdr:nvSpPr>
      <xdr:spPr>
        <a:xfrm>
          <a:off x="7626427" y="168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29227</xdr:rowOff>
    </xdr:from>
    <xdr:ext cx="469744" cy="259045"/>
    <xdr:sp macro="" textlink="">
      <xdr:nvSpPr>
        <xdr:cNvPr id="489" name="n_4mainValue【市民会館】&#10;一人当たり面積">
          <a:extLst>
            <a:ext uri="{FF2B5EF4-FFF2-40B4-BE49-F238E27FC236}">
              <a16:creationId xmlns:a16="http://schemas.microsoft.com/office/drawing/2014/main" id="{B9CCFB03-A976-417A-95CB-D6763B3D7AB3}"/>
            </a:ext>
          </a:extLst>
        </xdr:cNvPr>
        <xdr:cNvSpPr txBox="1"/>
      </xdr:nvSpPr>
      <xdr:spPr>
        <a:xfrm>
          <a:off x="6737427" y="1683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9F74372F-0F63-4DFD-AA8C-BBAB676E88B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51D2C82A-AD5D-4747-AF31-0C99A3B1036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B6398709-A93C-4C09-B205-FABFBB43861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32DDE5B-ECA3-4DA6-AB67-D9D7CA80BDE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9FFD348-859C-4765-A594-4522867190B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CD6EEAD8-D2AB-4C3E-88B9-0531250B51B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9CAA583E-2F91-41A8-AAD0-8C20CCFBFC4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AA0701B6-A1BF-4915-AC82-6511EE74F39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D10D89EB-8E76-4F15-83AB-FABED4DE75E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CE19C73A-ABE4-487B-8290-D7F9083DB77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C0289CB2-2B04-419A-A0C9-BF883EAE1D2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FA5DC359-248D-4C7D-B35C-A3864B61FB8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CE9C865B-3B76-4F23-89C1-8203A049A39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F5A788C8-8C18-4481-9B9D-ABBAB89F1E0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5DBB1918-CD55-47B3-8616-6255E469E43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2CDE2DD-BF0A-425C-98F5-6EED5A44475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975491E9-A0B7-46C0-BC4B-E8E2BEA3BDD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C02FD251-0A03-4FC7-A762-A0ED1EF1C36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D9DCA4C9-2910-41B4-8498-984D3E7D4B6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4BEC436D-7312-453D-8674-4C3FE565EA6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56E0EC7-8B79-47A2-AC87-C5957CE1689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19E9474-20C4-44E7-B683-9582C1A19DF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8B7F312F-661F-4307-9A6F-76052DD2F0E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1077BB3-CCC5-4A89-82FB-E312EB55358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6B415EEF-FD7D-4A73-A58E-2529826C219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CCC1B184-5D81-40BC-BF92-68B12F6642E2}"/>
            </a:ext>
          </a:extLst>
        </xdr:cNvPr>
        <xdr:cNvCxnSpPr/>
      </xdr:nvCxnSpPr>
      <xdr:spPr>
        <a:xfrm flipV="1">
          <a:off x="16318864" y="5849983"/>
          <a:ext cx="0" cy="122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3516552A-471C-44D2-B361-A24FA6F26760}"/>
            </a:ext>
          </a:extLst>
        </xdr:cNvPr>
        <xdr:cNvSpPr txBox="1"/>
      </xdr:nvSpPr>
      <xdr:spPr>
        <a:xfrm>
          <a:off x="163576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A5DEE81B-088F-4C0E-B9B2-299A31677301}"/>
            </a:ext>
          </a:extLst>
        </xdr:cNvPr>
        <xdr:cNvCxnSpPr/>
      </xdr:nvCxnSpPr>
      <xdr:spPr>
        <a:xfrm>
          <a:off x="16230600" y="707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8D8B2D5C-420A-4AB0-B73A-FED0320479A6}"/>
            </a:ext>
          </a:extLst>
        </xdr:cNvPr>
        <xdr:cNvSpPr txBox="1"/>
      </xdr:nvSpPr>
      <xdr:spPr>
        <a:xfrm>
          <a:off x="16357600" y="562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15A51CC4-B02B-4604-B708-1B6818314A58}"/>
            </a:ext>
          </a:extLst>
        </xdr:cNvPr>
        <xdr:cNvCxnSpPr/>
      </xdr:nvCxnSpPr>
      <xdr:spPr>
        <a:xfrm>
          <a:off x="16230600" y="584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D143E5D3-183A-4E8A-9C08-96A4260DAEFC}"/>
            </a:ext>
          </a:extLst>
        </xdr:cNvPr>
        <xdr:cNvSpPr txBox="1"/>
      </xdr:nvSpPr>
      <xdr:spPr>
        <a:xfrm>
          <a:off x="16357600" y="657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4A45465F-33A1-436E-BCAF-677E73F05EBD}"/>
            </a:ext>
          </a:extLst>
        </xdr:cNvPr>
        <xdr:cNvSpPr/>
      </xdr:nvSpPr>
      <xdr:spPr>
        <a:xfrm>
          <a:off x="16268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7D0ADB1A-47BD-4A21-BE33-BA985050086C}"/>
            </a:ext>
          </a:extLst>
        </xdr:cNvPr>
        <xdr:cNvSpPr/>
      </xdr:nvSpPr>
      <xdr:spPr>
        <a:xfrm>
          <a:off x="154305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9549C49D-B8EC-45C1-B7EB-97A271BBB968}"/>
            </a:ext>
          </a:extLst>
        </xdr:cNvPr>
        <xdr:cNvSpPr/>
      </xdr:nvSpPr>
      <xdr:spPr>
        <a:xfrm>
          <a:off x="14541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D959D391-1FC2-4160-B042-0CA2F8116C7E}"/>
            </a:ext>
          </a:extLst>
        </xdr:cNvPr>
        <xdr:cNvSpPr/>
      </xdr:nvSpPr>
      <xdr:spPr>
        <a:xfrm>
          <a:off x="1365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79FE76E1-FE98-4147-B5DD-A6E569226BF3}"/>
            </a:ext>
          </a:extLst>
        </xdr:cNvPr>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42A4117-F4A0-488E-8CD2-AE37E49B4B2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8CA0850-201D-459B-AD09-F1B4D1B5173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A32C8AA-EC8B-4DA9-A017-D2A423110C1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AFC1ADB-8085-47A2-9C47-04313573E88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4D120DF-7A0E-4F83-AAF8-EC9804AD6D6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84183</xdr:rowOff>
    </xdr:from>
    <xdr:to>
      <xdr:col>85</xdr:col>
      <xdr:colOff>177800</xdr:colOff>
      <xdr:row>38</xdr:row>
      <xdr:rowOff>14332</xdr:rowOff>
    </xdr:to>
    <xdr:sp macro="" textlink="">
      <xdr:nvSpPr>
        <xdr:cNvPr id="531" name="楕円 530">
          <a:extLst>
            <a:ext uri="{FF2B5EF4-FFF2-40B4-BE49-F238E27FC236}">
              <a16:creationId xmlns:a16="http://schemas.microsoft.com/office/drawing/2014/main" id="{6F799EEB-3279-4D53-B015-CCC96B1B1C35}"/>
            </a:ext>
          </a:extLst>
        </xdr:cNvPr>
        <xdr:cNvSpPr/>
      </xdr:nvSpPr>
      <xdr:spPr>
        <a:xfrm>
          <a:off x="16268700" y="64278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107060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E521D4FD-3154-41FD-9B46-6C6871ACDC51}"/>
            </a:ext>
          </a:extLst>
        </xdr:cNvPr>
        <xdr:cNvSpPr txBox="1"/>
      </xdr:nvSpPr>
      <xdr:spPr>
        <a:xfrm>
          <a:off x="16357600" y="6279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40096</xdr:rowOff>
    </xdr:from>
    <xdr:to>
      <xdr:col>81</xdr:col>
      <xdr:colOff>101600</xdr:colOff>
      <xdr:row>37</xdr:row>
      <xdr:rowOff>141696</xdr:rowOff>
    </xdr:to>
    <xdr:sp macro="" textlink="">
      <xdr:nvSpPr>
        <xdr:cNvPr id="533" name="楕円 532">
          <a:extLst>
            <a:ext uri="{FF2B5EF4-FFF2-40B4-BE49-F238E27FC236}">
              <a16:creationId xmlns:a16="http://schemas.microsoft.com/office/drawing/2014/main" id="{5C368275-A5A7-431A-802B-7C387621DE01}"/>
            </a:ext>
          </a:extLst>
        </xdr:cNvPr>
        <xdr:cNvSpPr/>
      </xdr:nvSpPr>
      <xdr:spPr>
        <a:xfrm>
          <a:off x="154305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90896</xdr:rowOff>
    </xdr:from>
    <xdr:to>
      <xdr:col>85</xdr:col>
      <xdr:colOff>127000</xdr:colOff>
      <xdr:row>37</xdr:row>
      <xdr:rowOff>134983</xdr:rowOff>
    </xdr:to>
    <xdr:cxnSp macro="">
      <xdr:nvCxnSpPr>
        <xdr:cNvPr id="534" name="直線コネクタ 533">
          <a:extLst>
            <a:ext uri="{FF2B5EF4-FFF2-40B4-BE49-F238E27FC236}">
              <a16:creationId xmlns:a16="http://schemas.microsoft.com/office/drawing/2014/main" id="{929AF1EC-7FF6-405B-B6E1-CF4A95533753}"/>
            </a:ext>
          </a:extLst>
        </xdr:cNvPr>
        <xdr:cNvCxnSpPr/>
      </xdr:nvCxnSpPr>
      <xdr:spPr>
        <a:xfrm>
          <a:off x="15481300" y="643454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44994</xdr:rowOff>
    </xdr:from>
    <xdr:to>
      <xdr:col>76</xdr:col>
      <xdr:colOff>165100</xdr:colOff>
      <xdr:row>37</xdr:row>
      <xdr:rowOff>146594</xdr:rowOff>
    </xdr:to>
    <xdr:sp macro="" textlink="">
      <xdr:nvSpPr>
        <xdr:cNvPr id="535" name="楕円 534">
          <a:extLst>
            <a:ext uri="{FF2B5EF4-FFF2-40B4-BE49-F238E27FC236}">
              <a16:creationId xmlns:a16="http://schemas.microsoft.com/office/drawing/2014/main" id="{680A5689-EA48-4AF5-8FFB-2CB6FE4C37AC}"/>
            </a:ext>
          </a:extLst>
        </xdr:cNvPr>
        <xdr:cNvSpPr/>
      </xdr:nvSpPr>
      <xdr:spPr>
        <a:xfrm>
          <a:off x="14541500" y="638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90896</xdr:rowOff>
    </xdr:from>
    <xdr:to>
      <xdr:col>81</xdr:col>
      <xdr:colOff>50800</xdr:colOff>
      <xdr:row>37</xdr:row>
      <xdr:rowOff>95794</xdr:rowOff>
    </xdr:to>
    <xdr:cxnSp macro="">
      <xdr:nvCxnSpPr>
        <xdr:cNvPr id="536" name="直線コネクタ 535">
          <a:extLst>
            <a:ext uri="{FF2B5EF4-FFF2-40B4-BE49-F238E27FC236}">
              <a16:creationId xmlns:a16="http://schemas.microsoft.com/office/drawing/2014/main" id="{ED80E0CE-E412-497F-A175-8AA4BBE01DE1}"/>
            </a:ext>
          </a:extLst>
        </xdr:cNvPr>
        <xdr:cNvCxnSpPr/>
      </xdr:nvCxnSpPr>
      <xdr:spPr>
        <a:xfrm flipV="1">
          <a:off x="14592300" y="643454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165826</xdr:rowOff>
    </xdr:from>
    <xdr:to>
      <xdr:col>72</xdr:col>
      <xdr:colOff>38100</xdr:colOff>
      <xdr:row>37</xdr:row>
      <xdr:rowOff>95976</xdr:rowOff>
    </xdr:to>
    <xdr:sp macro="" textlink="">
      <xdr:nvSpPr>
        <xdr:cNvPr id="537" name="楕円 536">
          <a:extLst>
            <a:ext uri="{FF2B5EF4-FFF2-40B4-BE49-F238E27FC236}">
              <a16:creationId xmlns:a16="http://schemas.microsoft.com/office/drawing/2014/main" id="{EBFBA770-2475-4AEF-BB1B-99EDAA3D5C1D}"/>
            </a:ext>
          </a:extLst>
        </xdr:cNvPr>
        <xdr:cNvSpPr/>
      </xdr:nvSpPr>
      <xdr:spPr>
        <a:xfrm>
          <a:off x="13652500" y="633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45176</xdr:rowOff>
    </xdr:from>
    <xdr:to>
      <xdr:col>76</xdr:col>
      <xdr:colOff>114300</xdr:colOff>
      <xdr:row>37</xdr:row>
      <xdr:rowOff>95794</xdr:rowOff>
    </xdr:to>
    <xdr:cxnSp macro="">
      <xdr:nvCxnSpPr>
        <xdr:cNvPr id="538" name="直線コネクタ 537">
          <a:extLst>
            <a:ext uri="{FF2B5EF4-FFF2-40B4-BE49-F238E27FC236}">
              <a16:creationId xmlns:a16="http://schemas.microsoft.com/office/drawing/2014/main" id="{5E20AEFF-B637-4223-BFA8-A1639B71F73A}"/>
            </a:ext>
          </a:extLst>
        </xdr:cNvPr>
        <xdr:cNvCxnSpPr/>
      </xdr:nvCxnSpPr>
      <xdr:spPr>
        <a:xfrm>
          <a:off x="13703300" y="63888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126637</xdr:rowOff>
    </xdr:from>
    <xdr:to>
      <xdr:col>67</xdr:col>
      <xdr:colOff>101600</xdr:colOff>
      <xdr:row>37</xdr:row>
      <xdr:rowOff>56787</xdr:rowOff>
    </xdr:to>
    <xdr:sp macro="" textlink="">
      <xdr:nvSpPr>
        <xdr:cNvPr id="539" name="楕円 538">
          <a:extLst>
            <a:ext uri="{FF2B5EF4-FFF2-40B4-BE49-F238E27FC236}">
              <a16:creationId xmlns:a16="http://schemas.microsoft.com/office/drawing/2014/main" id="{6D9EF12A-223D-488D-88FB-371CB984AA4C}"/>
            </a:ext>
          </a:extLst>
        </xdr:cNvPr>
        <xdr:cNvSpPr/>
      </xdr:nvSpPr>
      <xdr:spPr>
        <a:xfrm>
          <a:off x="12763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5987</xdr:rowOff>
    </xdr:from>
    <xdr:to>
      <xdr:col>71</xdr:col>
      <xdr:colOff>177800</xdr:colOff>
      <xdr:row>37</xdr:row>
      <xdr:rowOff>45176</xdr:rowOff>
    </xdr:to>
    <xdr:cxnSp macro="">
      <xdr:nvCxnSpPr>
        <xdr:cNvPr id="540" name="直線コネクタ 539">
          <a:extLst>
            <a:ext uri="{FF2B5EF4-FFF2-40B4-BE49-F238E27FC236}">
              <a16:creationId xmlns:a16="http://schemas.microsoft.com/office/drawing/2014/main" id="{4DF47312-C0E8-45BD-AAD4-988B47C170D3}"/>
            </a:ext>
          </a:extLst>
        </xdr:cNvPr>
        <xdr:cNvCxnSpPr/>
      </xdr:nvCxnSpPr>
      <xdr:spPr>
        <a:xfrm>
          <a:off x="12814300" y="634963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56078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8A66E507-7416-4010-9C9A-7DF88C377B3C}"/>
            </a:ext>
          </a:extLst>
        </xdr:cNvPr>
        <xdr:cNvSpPr txBox="1"/>
      </xdr:nvSpPr>
      <xdr:spPr>
        <a:xfrm>
          <a:off x="152660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EC7B53-AE6D-442C-9398-2682F2BCDB50}"/>
            </a:ext>
          </a:extLst>
        </xdr:cNvPr>
        <xdr:cNvSpPr txBox="1"/>
      </xdr:nvSpPr>
      <xdr:spPr>
        <a:xfrm>
          <a:off x="1438974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134455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B2C2B32A-17F4-4B4D-81D9-059F7E6297FC}"/>
            </a:ext>
          </a:extLst>
        </xdr:cNvPr>
        <xdr:cNvSpPr txBox="1"/>
      </xdr:nvSpPr>
      <xdr:spPr>
        <a:xfrm>
          <a:off x="13500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60977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5CEAC73B-C2EA-49B5-A1A6-F1F01EFF4E29}"/>
            </a:ext>
          </a:extLst>
        </xdr:cNvPr>
        <xdr:cNvSpPr txBox="1"/>
      </xdr:nvSpPr>
      <xdr:spPr>
        <a:xfrm>
          <a:off x="12611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158223</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4EED9D48-39DA-4391-9024-3C9207A220FD}"/>
            </a:ext>
          </a:extLst>
        </xdr:cNvPr>
        <xdr:cNvSpPr txBox="1"/>
      </xdr:nvSpPr>
      <xdr:spPr>
        <a:xfrm>
          <a:off x="152660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163121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E816EFDC-D5BA-40C5-BFE1-CE7ECF62A941}"/>
            </a:ext>
          </a:extLst>
        </xdr:cNvPr>
        <xdr:cNvSpPr txBox="1"/>
      </xdr:nvSpPr>
      <xdr:spPr>
        <a:xfrm>
          <a:off x="14389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112503</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8E60728-95A6-4D83-83AE-5E598411CF1E}"/>
            </a:ext>
          </a:extLst>
        </xdr:cNvPr>
        <xdr:cNvSpPr txBox="1"/>
      </xdr:nvSpPr>
      <xdr:spPr>
        <a:xfrm>
          <a:off x="1350074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73314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C329879D-CBB6-414B-AC48-78EC9996560D}"/>
            </a:ext>
          </a:extLst>
        </xdr:cNvPr>
        <xdr:cNvSpPr txBox="1"/>
      </xdr:nvSpPr>
      <xdr:spPr>
        <a:xfrm>
          <a:off x="12611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D29BF389-0209-40DF-BCBD-8F15B68E2B1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BEADDC-398C-4DA0-B7AE-51288945B03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9B07FA71-562C-43AA-AB7C-A453BBE138F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7899C61-6C50-43F8-802E-23749D5039A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83BE30F-698D-4C95-A2C3-8593CACD4B4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DDE9BFD-34F7-4931-B2F9-FD90159CA1A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E72A3BD-34BC-4D59-ABE4-1F78CB851E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876195D2-67BA-4ADB-8D99-96102863008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A751E439-25D3-4EFD-BDF1-13948C6947E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CF30683B-B04E-4FBB-A1AE-45FE66E38A4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C6C1C15F-C03A-476F-BF0C-951CFD8C183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9AE59292-C1B1-4FE5-AA2C-CA5345712A8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7C28C372-0071-4CEF-B4C6-005E1950065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AE7FF3FB-8373-4F0E-9EBB-1DBEEC39D378}"/>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1C9DDF80-4C98-4767-9540-2FAFF0AF392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A027615C-6142-4064-93CD-D13CC894687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FD32E7C-B02D-4670-86F0-05E1FF217EB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EF70BE69-5D1D-4AC3-AF86-30E9415304F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77FB7B5-2516-45F6-BE61-C33835732F2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A1121847-1ED0-45A4-BC83-9370DEDA34E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4A66F185-32A1-47E6-B5D5-4FF18419575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E67E28C0-5BA8-4489-AA59-548D7163126C}"/>
            </a:ext>
          </a:extLst>
        </xdr:cNvPr>
        <xdr:cNvCxnSpPr/>
      </xdr:nvCxnSpPr>
      <xdr:spPr>
        <a:xfrm flipV="1">
          <a:off x="22160864" y="5691750"/>
          <a:ext cx="0" cy="1467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3B55C805-52CF-44A5-A9F5-6D4B79FE06DD}"/>
            </a:ext>
          </a:extLst>
        </xdr:cNvPr>
        <xdr:cNvSpPr txBox="1"/>
      </xdr:nvSpPr>
      <xdr:spPr>
        <a:xfrm>
          <a:off x="22199600" y="7163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FB660854-C602-4917-B3E1-7CA4A5AEB2A2}"/>
            </a:ext>
          </a:extLst>
        </xdr:cNvPr>
        <xdr:cNvCxnSpPr/>
      </xdr:nvCxnSpPr>
      <xdr:spPr>
        <a:xfrm>
          <a:off x="22072600" y="715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60F2EC5-E86A-4C2B-9E9A-E0EC9FB9D23C}"/>
            </a:ext>
          </a:extLst>
        </xdr:cNvPr>
        <xdr:cNvSpPr txBox="1"/>
      </xdr:nvSpPr>
      <xdr:spPr>
        <a:xfrm>
          <a:off x="2219960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DC4ACA22-A2F8-407D-ABD5-61F9CDCDC123}"/>
            </a:ext>
          </a:extLst>
        </xdr:cNvPr>
        <xdr:cNvCxnSpPr/>
      </xdr:nvCxnSpPr>
      <xdr:spPr>
        <a:xfrm>
          <a:off x="22072600" y="56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159797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1243F9ED-5775-4475-A163-7FEF4A1AF621}"/>
            </a:ext>
          </a:extLst>
        </xdr:cNvPr>
        <xdr:cNvSpPr txBox="1"/>
      </xdr:nvSpPr>
      <xdr:spPr>
        <a:xfrm>
          <a:off x="22199600" y="633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553D2FF3-72C1-476D-9077-2998B7FBEE0A}"/>
            </a:ext>
          </a:extLst>
        </xdr:cNvPr>
        <xdr:cNvSpPr/>
      </xdr:nvSpPr>
      <xdr:spPr>
        <a:xfrm>
          <a:off x="22110700" y="648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0182DB74-B756-42B8-84C6-06849D5EE7A7}"/>
            </a:ext>
          </a:extLst>
        </xdr:cNvPr>
        <xdr:cNvSpPr/>
      </xdr:nvSpPr>
      <xdr:spPr>
        <a:xfrm>
          <a:off x="21272500" y="646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A70C5DBF-C26F-4CC5-9A78-864AAE429192}"/>
            </a:ext>
          </a:extLst>
        </xdr:cNvPr>
        <xdr:cNvSpPr/>
      </xdr:nvSpPr>
      <xdr:spPr>
        <a:xfrm>
          <a:off x="20383500" y="64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E44490CC-8202-4873-9CF9-F40D59763029}"/>
            </a:ext>
          </a:extLst>
        </xdr:cNvPr>
        <xdr:cNvSpPr/>
      </xdr:nvSpPr>
      <xdr:spPr>
        <a:xfrm>
          <a:off x="19494500" y="647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76E0433F-E6D8-4B8D-AE22-53CCEB0F9415}"/>
            </a:ext>
          </a:extLst>
        </xdr:cNvPr>
        <xdr:cNvSpPr/>
      </xdr:nvSpPr>
      <xdr:spPr>
        <a:xfrm>
          <a:off x="18605500" y="647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932A2E0-57ED-4FDD-9598-6D65ABCBA0D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713541A-711D-4539-B219-0362267D1AA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89F83FD-057B-4584-940D-D5FFBF7527A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DD892E9-0B4B-44C6-B05D-E24B6E0A655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50EB8ED-AD44-46DE-B666-CE1175968CD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168604</xdr:rowOff>
    </xdr:from>
    <xdr:to>
      <xdr:col>116</xdr:col>
      <xdr:colOff>114300</xdr:colOff>
      <xdr:row>38</xdr:row>
      <xdr:rowOff>98754</xdr:rowOff>
    </xdr:to>
    <xdr:sp macro="" textlink="">
      <xdr:nvSpPr>
        <xdr:cNvPr id="586" name="楕円 585">
          <a:extLst>
            <a:ext uri="{FF2B5EF4-FFF2-40B4-BE49-F238E27FC236}">
              <a16:creationId xmlns:a16="http://schemas.microsoft.com/office/drawing/2014/main" id="{74C76DBA-8737-44B0-A598-0BCC864A7413}"/>
            </a:ext>
          </a:extLst>
        </xdr:cNvPr>
        <xdr:cNvSpPr/>
      </xdr:nvSpPr>
      <xdr:spPr>
        <a:xfrm>
          <a:off x="22110700" y="651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147031</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7A674B36-BA8A-4E9D-9404-AFDC98B8B50E}"/>
            </a:ext>
          </a:extLst>
        </xdr:cNvPr>
        <xdr:cNvSpPr txBox="1"/>
      </xdr:nvSpPr>
      <xdr:spPr>
        <a:xfrm>
          <a:off x="22199600" y="649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164636</xdr:rowOff>
    </xdr:from>
    <xdr:to>
      <xdr:col>112</xdr:col>
      <xdr:colOff>38100</xdr:colOff>
      <xdr:row>38</xdr:row>
      <xdr:rowOff>94786</xdr:rowOff>
    </xdr:to>
    <xdr:sp macro="" textlink="">
      <xdr:nvSpPr>
        <xdr:cNvPr id="588" name="楕円 587">
          <a:extLst>
            <a:ext uri="{FF2B5EF4-FFF2-40B4-BE49-F238E27FC236}">
              <a16:creationId xmlns:a16="http://schemas.microsoft.com/office/drawing/2014/main" id="{C0D54B16-F1C7-433D-817C-8CD687C27A5D}"/>
            </a:ext>
          </a:extLst>
        </xdr:cNvPr>
        <xdr:cNvSpPr/>
      </xdr:nvSpPr>
      <xdr:spPr>
        <a:xfrm>
          <a:off x="21272500" y="650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43986</xdr:rowOff>
    </xdr:from>
    <xdr:to>
      <xdr:col>116</xdr:col>
      <xdr:colOff>63500</xdr:colOff>
      <xdr:row>38</xdr:row>
      <xdr:rowOff>47954</xdr:rowOff>
    </xdr:to>
    <xdr:cxnSp macro="">
      <xdr:nvCxnSpPr>
        <xdr:cNvPr id="589" name="直線コネクタ 588">
          <a:extLst>
            <a:ext uri="{FF2B5EF4-FFF2-40B4-BE49-F238E27FC236}">
              <a16:creationId xmlns:a16="http://schemas.microsoft.com/office/drawing/2014/main" id="{CC772463-5982-492F-BED1-D6B37829F0CC}"/>
            </a:ext>
          </a:extLst>
        </xdr:cNvPr>
        <xdr:cNvCxnSpPr/>
      </xdr:nvCxnSpPr>
      <xdr:spPr>
        <a:xfrm>
          <a:off x="21323300" y="6559086"/>
          <a:ext cx="838200" cy="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126962</xdr:rowOff>
    </xdr:from>
    <xdr:to>
      <xdr:col>107</xdr:col>
      <xdr:colOff>101600</xdr:colOff>
      <xdr:row>38</xdr:row>
      <xdr:rowOff>57113</xdr:rowOff>
    </xdr:to>
    <xdr:sp macro="" textlink="">
      <xdr:nvSpPr>
        <xdr:cNvPr id="590" name="楕円 589">
          <a:extLst>
            <a:ext uri="{FF2B5EF4-FFF2-40B4-BE49-F238E27FC236}">
              <a16:creationId xmlns:a16="http://schemas.microsoft.com/office/drawing/2014/main" id="{DB6470F8-F2CC-461E-813D-61593D381B2D}"/>
            </a:ext>
          </a:extLst>
        </xdr:cNvPr>
        <xdr:cNvSpPr/>
      </xdr:nvSpPr>
      <xdr:spPr>
        <a:xfrm>
          <a:off x="20383500" y="64706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6313</xdr:rowOff>
    </xdr:from>
    <xdr:to>
      <xdr:col>111</xdr:col>
      <xdr:colOff>177800</xdr:colOff>
      <xdr:row>38</xdr:row>
      <xdr:rowOff>43986</xdr:rowOff>
    </xdr:to>
    <xdr:cxnSp macro="">
      <xdr:nvCxnSpPr>
        <xdr:cNvPr id="591" name="直線コネクタ 590">
          <a:extLst>
            <a:ext uri="{FF2B5EF4-FFF2-40B4-BE49-F238E27FC236}">
              <a16:creationId xmlns:a16="http://schemas.microsoft.com/office/drawing/2014/main" id="{81891591-DFD3-405C-8B11-4D92C9839DDF}"/>
            </a:ext>
          </a:extLst>
        </xdr:cNvPr>
        <xdr:cNvCxnSpPr/>
      </xdr:nvCxnSpPr>
      <xdr:spPr>
        <a:xfrm>
          <a:off x="20434300" y="6521413"/>
          <a:ext cx="889000" cy="3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133500</xdr:rowOff>
    </xdr:from>
    <xdr:to>
      <xdr:col>102</xdr:col>
      <xdr:colOff>165100</xdr:colOff>
      <xdr:row>38</xdr:row>
      <xdr:rowOff>63650</xdr:rowOff>
    </xdr:to>
    <xdr:sp macro="" textlink="">
      <xdr:nvSpPr>
        <xdr:cNvPr id="592" name="楕円 591">
          <a:extLst>
            <a:ext uri="{FF2B5EF4-FFF2-40B4-BE49-F238E27FC236}">
              <a16:creationId xmlns:a16="http://schemas.microsoft.com/office/drawing/2014/main" id="{7627BC65-6144-4834-BB86-545F193ECD34}"/>
            </a:ext>
          </a:extLst>
        </xdr:cNvPr>
        <xdr:cNvSpPr/>
      </xdr:nvSpPr>
      <xdr:spPr>
        <a:xfrm>
          <a:off x="19494500" y="647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6313</xdr:rowOff>
    </xdr:from>
    <xdr:to>
      <xdr:col>107</xdr:col>
      <xdr:colOff>50800</xdr:colOff>
      <xdr:row>38</xdr:row>
      <xdr:rowOff>12850</xdr:rowOff>
    </xdr:to>
    <xdr:cxnSp macro="">
      <xdr:nvCxnSpPr>
        <xdr:cNvPr id="593" name="直線コネクタ 592">
          <a:extLst>
            <a:ext uri="{FF2B5EF4-FFF2-40B4-BE49-F238E27FC236}">
              <a16:creationId xmlns:a16="http://schemas.microsoft.com/office/drawing/2014/main" id="{87B0CB4B-1365-461F-95BC-01E1010779BE}"/>
            </a:ext>
          </a:extLst>
        </xdr:cNvPr>
        <xdr:cNvCxnSpPr/>
      </xdr:nvCxnSpPr>
      <xdr:spPr>
        <a:xfrm flipV="1">
          <a:off x="19545300" y="6521413"/>
          <a:ext cx="889000" cy="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35733</xdr:rowOff>
    </xdr:from>
    <xdr:to>
      <xdr:col>98</xdr:col>
      <xdr:colOff>38100</xdr:colOff>
      <xdr:row>37</xdr:row>
      <xdr:rowOff>137333</xdr:rowOff>
    </xdr:to>
    <xdr:sp macro="" textlink="">
      <xdr:nvSpPr>
        <xdr:cNvPr id="594" name="楕円 593">
          <a:extLst>
            <a:ext uri="{FF2B5EF4-FFF2-40B4-BE49-F238E27FC236}">
              <a16:creationId xmlns:a16="http://schemas.microsoft.com/office/drawing/2014/main" id="{46183604-E914-4ABC-8F53-461313A622BD}"/>
            </a:ext>
          </a:extLst>
        </xdr:cNvPr>
        <xdr:cNvSpPr/>
      </xdr:nvSpPr>
      <xdr:spPr>
        <a:xfrm>
          <a:off x="18605500" y="637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86533</xdr:rowOff>
    </xdr:from>
    <xdr:to>
      <xdr:col>102</xdr:col>
      <xdr:colOff>114300</xdr:colOff>
      <xdr:row>38</xdr:row>
      <xdr:rowOff>12850</xdr:rowOff>
    </xdr:to>
    <xdr:cxnSp macro="">
      <xdr:nvCxnSpPr>
        <xdr:cNvPr id="595" name="直線コネクタ 594">
          <a:extLst>
            <a:ext uri="{FF2B5EF4-FFF2-40B4-BE49-F238E27FC236}">
              <a16:creationId xmlns:a16="http://schemas.microsoft.com/office/drawing/2014/main" id="{94160831-CD67-40AC-A255-F9AF3C5E000A}"/>
            </a:ext>
          </a:extLst>
        </xdr:cNvPr>
        <xdr:cNvCxnSpPr/>
      </xdr:nvCxnSpPr>
      <xdr:spPr>
        <a:xfrm>
          <a:off x="18656300" y="6430183"/>
          <a:ext cx="889000" cy="9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70146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3D9BE0C7-5011-4655-9B60-2A5C23A17AB9}"/>
            </a:ext>
          </a:extLst>
        </xdr:cNvPr>
        <xdr:cNvSpPr txBox="1"/>
      </xdr:nvSpPr>
      <xdr:spPr>
        <a:xfrm>
          <a:off x="21043411" y="62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4591E586-F692-45E2-A6B7-72A9DC9F2021}"/>
            </a:ext>
          </a:extLst>
        </xdr:cNvPr>
        <xdr:cNvSpPr txBox="1"/>
      </xdr:nvSpPr>
      <xdr:spPr>
        <a:xfrm>
          <a:off x="20167111" y="656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79574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A5430F48-9E12-4D49-9CF6-B68EC4923177}"/>
            </a:ext>
          </a:extLst>
        </xdr:cNvPr>
        <xdr:cNvSpPr txBox="1"/>
      </xdr:nvSpPr>
      <xdr:spPr>
        <a:xfrm>
          <a:off x="19278111" y="625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54741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59D2700A-75B5-4B4B-8874-79664DD9F28A}"/>
            </a:ext>
          </a:extLst>
        </xdr:cNvPr>
        <xdr:cNvSpPr txBox="1"/>
      </xdr:nvSpPr>
      <xdr:spPr>
        <a:xfrm>
          <a:off x="18389111" y="656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85913</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D61AF78-ADBA-47C1-9216-98FE9297BDC9}"/>
            </a:ext>
          </a:extLst>
        </xdr:cNvPr>
        <xdr:cNvSpPr txBox="1"/>
      </xdr:nvSpPr>
      <xdr:spPr>
        <a:xfrm>
          <a:off x="21043411" y="660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73639</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7F1BB582-B1DD-4AE3-93F1-EB25449A1C3D}"/>
            </a:ext>
          </a:extLst>
        </xdr:cNvPr>
        <xdr:cNvSpPr txBox="1"/>
      </xdr:nvSpPr>
      <xdr:spPr>
        <a:xfrm>
          <a:off x="20167111" y="624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54777</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F6F1B19C-E5B7-487E-B096-0DBA7B389E5C}"/>
            </a:ext>
          </a:extLst>
        </xdr:cNvPr>
        <xdr:cNvSpPr txBox="1"/>
      </xdr:nvSpPr>
      <xdr:spPr>
        <a:xfrm>
          <a:off x="19278111" y="656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153860</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70AFB670-7F5C-4234-90DC-253BF1B11DFA}"/>
            </a:ext>
          </a:extLst>
        </xdr:cNvPr>
        <xdr:cNvSpPr txBox="1"/>
      </xdr:nvSpPr>
      <xdr:spPr>
        <a:xfrm>
          <a:off x="18389111" y="615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E89AC3B-6D53-43E5-B79F-157156F98EF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343ACB9-BF5B-4558-9F00-4270118A9A4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3CC129C8-299E-4557-8C1D-0E8D4F1A5B8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4D780B21-2A2E-44CE-A965-E866FFD919A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F6F97FEC-D450-4A6E-AF67-0FB30CE415A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CC4FB645-E5F0-4325-B6DA-E927560615B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0D36A3E-F9CF-4478-A6A1-B3ADA42177F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DF2494FB-C1DD-4C75-A003-DA1143677B9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EE379E7-F6F5-44F9-B33A-B4D210CE9DE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C75E8605-1934-4A8A-BD0B-891C010873B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FA74D66D-D13A-4B2E-AE8E-A07CD53061DF}"/>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C547D428-DF58-440A-BC59-5EDDD9EB1984}"/>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57F736BA-04FB-48EF-8602-B75A299E137A}"/>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AAACFABB-532A-40A3-839D-A3E258DA607A}"/>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3682D0B9-4FF1-4776-AAA5-81461419199D}"/>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D40E0206-2F5D-4A74-BC51-E2C921B1D0B8}"/>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1CE19369-05CC-4F8D-9FB6-C99F4A36A6E2}"/>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5050CAB2-307C-4D33-8BA9-1038C3481C7A}"/>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C4617845-F2E0-4A4C-83DA-04D5919C0EC4}"/>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9C615A85-AAC4-4930-8AC7-F353236A8A0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C8E517F5-9ED0-4523-973C-CF0C3CB5B58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4B6C6CCF-AA49-4E57-A351-A252FBE5BFB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3D80F39F-521A-470C-A721-B996719B79F3}"/>
            </a:ext>
          </a:extLst>
        </xdr:cNvPr>
        <xdr:cNvCxnSpPr/>
      </xdr:nvCxnSpPr>
      <xdr:spPr>
        <a:xfrm flipV="1">
          <a:off x="16318864" y="9473184"/>
          <a:ext cx="0" cy="1595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FB355857-88AC-4835-A89A-04C370EF5EBA}"/>
            </a:ext>
          </a:extLst>
        </xdr:cNvPr>
        <xdr:cNvSpPr txBox="1"/>
      </xdr:nvSpPr>
      <xdr:spPr>
        <a:xfrm>
          <a:off x="16357600" y="1107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92DD3791-71D6-4074-A8F6-B54760CE6454}"/>
            </a:ext>
          </a:extLst>
        </xdr:cNvPr>
        <xdr:cNvCxnSpPr/>
      </xdr:nvCxnSpPr>
      <xdr:spPr>
        <a:xfrm>
          <a:off x="16230600" y="11068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484C553A-F605-4A50-8D95-6DB022269AEA}"/>
            </a:ext>
          </a:extLst>
        </xdr:cNvPr>
        <xdr:cNvSpPr txBox="1"/>
      </xdr:nvSpPr>
      <xdr:spPr>
        <a:xfrm>
          <a:off x="16357600" y="924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D0C399C8-E7EC-4874-A4C0-A0544E893DCF}"/>
            </a:ext>
          </a:extLst>
        </xdr:cNvPr>
        <xdr:cNvCxnSpPr/>
      </xdr:nvCxnSpPr>
      <xdr:spPr>
        <a:xfrm>
          <a:off x="16230600" y="947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DD115207-2F1F-4F91-A978-85F899E92E54}"/>
            </a:ext>
          </a:extLst>
        </xdr:cNvPr>
        <xdr:cNvSpPr txBox="1"/>
      </xdr:nvSpPr>
      <xdr:spPr>
        <a:xfrm>
          <a:off x="16357600" y="9785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2E5ABC13-27AB-4F84-A8B9-10EE54FE37C1}"/>
            </a:ext>
          </a:extLst>
        </xdr:cNvPr>
        <xdr:cNvSpPr/>
      </xdr:nvSpPr>
      <xdr:spPr>
        <a:xfrm>
          <a:off x="16268700" y="993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DB221BC2-5A2C-4DAD-B3CA-77F1DBB43855}"/>
            </a:ext>
          </a:extLst>
        </xdr:cNvPr>
        <xdr:cNvSpPr/>
      </xdr:nvSpPr>
      <xdr:spPr>
        <a:xfrm>
          <a:off x="15430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7B838808-309E-48FE-BE5A-50DA6E196373}"/>
            </a:ext>
          </a:extLst>
        </xdr:cNvPr>
        <xdr:cNvSpPr/>
      </xdr:nvSpPr>
      <xdr:spPr>
        <a:xfrm>
          <a:off x="14541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C44E707B-24F3-453A-8959-20524612050A}"/>
            </a:ext>
          </a:extLst>
        </xdr:cNvPr>
        <xdr:cNvSpPr/>
      </xdr:nvSpPr>
      <xdr:spPr>
        <a:xfrm>
          <a:off x="13652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6" name="フローチャート: 判断 635">
          <a:extLst>
            <a:ext uri="{FF2B5EF4-FFF2-40B4-BE49-F238E27FC236}">
              <a16:creationId xmlns:a16="http://schemas.microsoft.com/office/drawing/2014/main" id="{8C19D34D-682F-4D0B-B8E0-92DEBC29C7F4}"/>
            </a:ext>
          </a:extLst>
        </xdr:cNvPr>
        <xdr:cNvSpPr/>
      </xdr:nvSpPr>
      <xdr:spPr>
        <a:xfrm>
          <a:off x="12763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FCD48DE-8B5E-43D4-914F-F4FEAB6B5DD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9EFC296D-B701-42D9-92B3-E5ACA9E95C9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471F2D9C-837F-4A5B-84D9-D377479440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4D2865C-B790-434C-BD25-74A4612DB5B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3E59F8FF-7566-456A-BEF4-95AD9B2A049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642" name="楕円 641">
          <a:extLst>
            <a:ext uri="{FF2B5EF4-FFF2-40B4-BE49-F238E27FC236}">
              <a16:creationId xmlns:a16="http://schemas.microsoft.com/office/drawing/2014/main" id="{51D05FE8-FD1E-42A2-86FF-70B86729E28F}"/>
            </a:ext>
          </a:extLst>
        </xdr:cNvPr>
        <xdr:cNvSpPr/>
      </xdr:nvSpPr>
      <xdr:spPr>
        <a:xfrm>
          <a:off x="16268700" y="998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14495</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58258602-1BDA-4A29-8320-68C2ECB77BB0}"/>
            </a:ext>
          </a:extLst>
        </xdr:cNvPr>
        <xdr:cNvSpPr txBox="1"/>
      </xdr:nvSpPr>
      <xdr:spPr>
        <a:xfrm>
          <a:off x="16357600" y="995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116078</xdr:rowOff>
    </xdr:from>
    <xdr:to>
      <xdr:col>81</xdr:col>
      <xdr:colOff>101600</xdr:colOff>
      <xdr:row>58</xdr:row>
      <xdr:rowOff>46228</xdr:rowOff>
    </xdr:to>
    <xdr:sp macro="" textlink="">
      <xdr:nvSpPr>
        <xdr:cNvPr id="644" name="楕円 643">
          <a:extLst>
            <a:ext uri="{FF2B5EF4-FFF2-40B4-BE49-F238E27FC236}">
              <a16:creationId xmlns:a16="http://schemas.microsoft.com/office/drawing/2014/main" id="{C69E1677-C9CC-4763-83F0-16A2B02207D3}"/>
            </a:ext>
          </a:extLst>
        </xdr:cNvPr>
        <xdr:cNvSpPr/>
      </xdr:nvSpPr>
      <xdr:spPr>
        <a:xfrm>
          <a:off x="15430500" y="988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166878</xdr:rowOff>
    </xdr:from>
    <xdr:to>
      <xdr:col>85</xdr:col>
      <xdr:colOff>127000</xdr:colOff>
      <xdr:row>58</xdr:row>
      <xdr:rowOff>86868</xdr:rowOff>
    </xdr:to>
    <xdr:cxnSp macro="">
      <xdr:nvCxnSpPr>
        <xdr:cNvPr id="645" name="直線コネクタ 644">
          <a:extLst>
            <a:ext uri="{FF2B5EF4-FFF2-40B4-BE49-F238E27FC236}">
              <a16:creationId xmlns:a16="http://schemas.microsoft.com/office/drawing/2014/main" id="{1E1C179F-D3AC-451B-9284-59B9E05E1DA1}"/>
            </a:ext>
          </a:extLst>
        </xdr:cNvPr>
        <xdr:cNvCxnSpPr/>
      </xdr:nvCxnSpPr>
      <xdr:spPr>
        <a:xfrm>
          <a:off x="15481300" y="993952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24638</xdr:rowOff>
    </xdr:from>
    <xdr:to>
      <xdr:col>76</xdr:col>
      <xdr:colOff>165100</xdr:colOff>
      <xdr:row>57</xdr:row>
      <xdr:rowOff>126238</xdr:rowOff>
    </xdr:to>
    <xdr:sp macro="" textlink="">
      <xdr:nvSpPr>
        <xdr:cNvPr id="646" name="楕円 645">
          <a:extLst>
            <a:ext uri="{FF2B5EF4-FFF2-40B4-BE49-F238E27FC236}">
              <a16:creationId xmlns:a16="http://schemas.microsoft.com/office/drawing/2014/main" id="{A29D712B-73F7-461F-92E4-BD15C37BDE79}"/>
            </a:ext>
          </a:extLst>
        </xdr:cNvPr>
        <xdr:cNvSpPr/>
      </xdr:nvSpPr>
      <xdr:spPr>
        <a:xfrm>
          <a:off x="14541500" y="97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75438</xdr:rowOff>
    </xdr:from>
    <xdr:to>
      <xdr:col>81</xdr:col>
      <xdr:colOff>50800</xdr:colOff>
      <xdr:row>57</xdr:row>
      <xdr:rowOff>166878</xdr:rowOff>
    </xdr:to>
    <xdr:cxnSp macro="">
      <xdr:nvCxnSpPr>
        <xdr:cNvPr id="647" name="直線コネクタ 646">
          <a:extLst>
            <a:ext uri="{FF2B5EF4-FFF2-40B4-BE49-F238E27FC236}">
              <a16:creationId xmlns:a16="http://schemas.microsoft.com/office/drawing/2014/main" id="{983B5191-7407-4E31-8332-2053412D6E07}"/>
            </a:ext>
          </a:extLst>
        </xdr:cNvPr>
        <xdr:cNvCxnSpPr/>
      </xdr:nvCxnSpPr>
      <xdr:spPr>
        <a:xfrm>
          <a:off x="14592300" y="98480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104648</xdr:rowOff>
    </xdr:from>
    <xdr:to>
      <xdr:col>72</xdr:col>
      <xdr:colOff>38100</xdr:colOff>
      <xdr:row>57</xdr:row>
      <xdr:rowOff>34798</xdr:rowOff>
    </xdr:to>
    <xdr:sp macro="" textlink="">
      <xdr:nvSpPr>
        <xdr:cNvPr id="648" name="楕円 647">
          <a:extLst>
            <a:ext uri="{FF2B5EF4-FFF2-40B4-BE49-F238E27FC236}">
              <a16:creationId xmlns:a16="http://schemas.microsoft.com/office/drawing/2014/main" id="{A866C2D8-FD30-4EF2-89F9-92E6BC70886B}"/>
            </a:ext>
          </a:extLst>
        </xdr:cNvPr>
        <xdr:cNvSpPr/>
      </xdr:nvSpPr>
      <xdr:spPr>
        <a:xfrm>
          <a:off x="13652500" y="970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155448</xdr:rowOff>
    </xdr:from>
    <xdr:to>
      <xdr:col>76</xdr:col>
      <xdr:colOff>114300</xdr:colOff>
      <xdr:row>57</xdr:row>
      <xdr:rowOff>75438</xdr:rowOff>
    </xdr:to>
    <xdr:cxnSp macro="">
      <xdr:nvCxnSpPr>
        <xdr:cNvPr id="649" name="直線コネクタ 648">
          <a:extLst>
            <a:ext uri="{FF2B5EF4-FFF2-40B4-BE49-F238E27FC236}">
              <a16:creationId xmlns:a16="http://schemas.microsoft.com/office/drawing/2014/main" id="{6470435E-75E8-4EBB-8657-2895580879C8}"/>
            </a:ext>
          </a:extLst>
        </xdr:cNvPr>
        <xdr:cNvCxnSpPr/>
      </xdr:nvCxnSpPr>
      <xdr:spPr>
        <a:xfrm>
          <a:off x="13703300" y="97566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13208</xdr:rowOff>
    </xdr:from>
    <xdr:to>
      <xdr:col>67</xdr:col>
      <xdr:colOff>101600</xdr:colOff>
      <xdr:row>56</xdr:row>
      <xdr:rowOff>114808</xdr:rowOff>
    </xdr:to>
    <xdr:sp macro="" textlink="">
      <xdr:nvSpPr>
        <xdr:cNvPr id="650" name="楕円 649">
          <a:extLst>
            <a:ext uri="{FF2B5EF4-FFF2-40B4-BE49-F238E27FC236}">
              <a16:creationId xmlns:a16="http://schemas.microsoft.com/office/drawing/2014/main" id="{CEA9C7C6-71DE-47D4-B888-88D0E72CEC71}"/>
            </a:ext>
          </a:extLst>
        </xdr:cNvPr>
        <xdr:cNvSpPr/>
      </xdr:nvSpPr>
      <xdr:spPr>
        <a:xfrm>
          <a:off x="12763500" y="961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64008</xdr:rowOff>
    </xdr:from>
    <xdr:to>
      <xdr:col>71</xdr:col>
      <xdr:colOff>177800</xdr:colOff>
      <xdr:row>56</xdr:row>
      <xdr:rowOff>155448</xdr:rowOff>
    </xdr:to>
    <xdr:cxnSp macro="">
      <xdr:nvCxnSpPr>
        <xdr:cNvPr id="651" name="直線コネクタ 650">
          <a:extLst>
            <a:ext uri="{FF2B5EF4-FFF2-40B4-BE49-F238E27FC236}">
              <a16:creationId xmlns:a16="http://schemas.microsoft.com/office/drawing/2014/main" id="{76783D8A-83E3-4FB1-A0F4-5ABCDD68A568}"/>
            </a:ext>
          </a:extLst>
        </xdr:cNvPr>
        <xdr:cNvCxnSpPr/>
      </xdr:nvCxnSpPr>
      <xdr:spPr>
        <a:xfrm>
          <a:off x="12814300" y="966520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87914CC1-8294-4E1F-B54E-82041F69F4C5}"/>
            </a:ext>
          </a:extLst>
        </xdr:cNvPr>
        <xdr:cNvSpPr txBox="1"/>
      </xdr:nvSpPr>
      <xdr:spPr>
        <a:xfrm>
          <a:off x="152660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0BBB37FB-F733-4D84-9D5B-C9B614C6B7B8}"/>
            </a:ext>
          </a:extLst>
        </xdr:cNvPr>
        <xdr:cNvSpPr txBox="1"/>
      </xdr:nvSpPr>
      <xdr:spPr>
        <a:xfrm>
          <a:off x="14389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48785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F96B62CC-FA11-48E1-B191-ECBFED039C28}"/>
            </a:ext>
          </a:extLst>
        </xdr:cNvPr>
        <xdr:cNvSpPr txBox="1"/>
      </xdr:nvSpPr>
      <xdr:spPr>
        <a:xfrm>
          <a:off x="13500744" y="982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48785</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714371F0-7A08-488D-BED2-C3933DC31D8B}"/>
            </a:ext>
          </a:extLst>
        </xdr:cNvPr>
        <xdr:cNvSpPr txBox="1"/>
      </xdr:nvSpPr>
      <xdr:spPr>
        <a:xfrm>
          <a:off x="12611744" y="982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37355</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0981244F-02B2-4372-BFBE-DF670875EE28}"/>
            </a:ext>
          </a:extLst>
        </xdr:cNvPr>
        <xdr:cNvSpPr txBox="1"/>
      </xdr:nvSpPr>
      <xdr:spPr>
        <a:xfrm>
          <a:off x="15266044" y="9981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117365</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50C589AF-30C5-494F-803A-599537CB2D89}"/>
            </a:ext>
          </a:extLst>
        </xdr:cNvPr>
        <xdr:cNvSpPr txBox="1"/>
      </xdr:nvSpPr>
      <xdr:spPr>
        <a:xfrm>
          <a:off x="14389744" y="9890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51325</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DB2BA679-C48A-4886-A3A5-E447DD62FC9C}"/>
            </a:ext>
          </a:extLst>
        </xdr:cNvPr>
        <xdr:cNvSpPr txBox="1"/>
      </xdr:nvSpPr>
      <xdr:spPr>
        <a:xfrm>
          <a:off x="13500744" y="948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131335</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81F12068-322A-4978-9858-908E914BE4A4}"/>
            </a:ext>
          </a:extLst>
        </xdr:cNvPr>
        <xdr:cNvSpPr txBox="1"/>
      </xdr:nvSpPr>
      <xdr:spPr>
        <a:xfrm>
          <a:off x="12611744" y="938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2A2573B9-827A-4C63-AC69-7D3032DB6CA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559CF6E6-3965-4E3A-B5AF-7E6FE985735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104DF06C-6204-4A78-AE6E-26BF1F48D2B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3EFA639C-E4C4-4B2E-9B5F-FF1C91507D7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DC3E3502-C97F-47B0-8996-30709849C3F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D052DBE8-0CAC-4852-BF0B-F16FBD78CF3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07EC7D90-7C03-4F6F-8D0C-38F817A525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2A0BDF53-1A0D-4BBF-A27E-97A3EFAE7B3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F5E2CB6D-12D2-4F53-A645-0B7426311E7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81E4C10A-893D-4290-8CEC-094ED6FB8E9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6C3FF87B-A840-4190-A060-8E11D129723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0E372FC2-43E0-4B58-BD7F-6C697661038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AF148DA7-A81E-4CA1-8BDC-0C5B4969760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EFCB5A1A-9364-428B-9EEA-14C008FE433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E82E7F85-5DA5-4741-A8BA-8CADDA5A658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443A11AA-7E04-4212-9A0C-C75525309B6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5473039D-D7CD-43FB-9070-9A07AA659B7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935342B7-D0A0-4CEE-8D3B-4D0BA3F21C6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75E4CB92-FDB1-4769-9BC9-E05C800E98F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2F3A2961-CE62-4FB2-B9FE-956D3831DD83}"/>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A1C76B31-5689-44AF-A194-DD319B2363A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8F33A383-89C6-4B70-8B0E-A9791936E02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DF820B4A-9A5C-4743-B743-CE5519ED653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6FFD2461-3DC8-405F-8B88-0D82BC0B4F1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CF5F71F5-B5F3-4883-83D0-7046CA25ED3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F8795AE1-A309-4C97-854D-D3836CD80D21}"/>
            </a:ext>
          </a:extLst>
        </xdr:cNvPr>
        <xdr:cNvCxnSpPr/>
      </xdr:nvCxnSpPr>
      <xdr:spPr>
        <a:xfrm flipV="1">
          <a:off x="22160864" y="9644743"/>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647220B3-4CA5-4BDB-8CDC-03509A089C10}"/>
            </a:ext>
          </a:extLst>
        </xdr:cNvPr>
        <xdr:cNvSpPr txBox="1"/>
      </xdr:nvSpPr>
      <xdr:spPr>
        <a:xfrm>
          <a:off x="2219960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489D29CF-824F-4806-9108-1485C53F877A}"/>
            </a:ext>
          </a:extLst>
        </xdr:cNvPr>
        <xdr:cNvCxnSpPr/>
      </xdr:nvCxnSpPr>
      <xdr:spPr>
        <a:xfrm>
          <a:off x="22072600" y="1100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115E6310-115B-424C-9BDC-FFEF1FC172B1}"/>
            </a:ext>
          </a:extLst>
        </xdr:cNvPr>
        <xdr:cNvSpPr txBox="1"/>
      </xdr:nvSpPr>
      <xdr:spPr>
        <a:xfrm>
          <a:off x="22199600" y="941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8AAA00C6-48F3-432A-8F27-8D10240570DD}"/>
            </a:ext>
          </a:extLst>
        </xdr:cNvPr>
        <xdr:cNvCxnSpPr/>
      </xdr:nvCxnSpPr>
      <xdr:spPr>
        <a:xfrm>
          <a:off x="22072600" y="964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F9D312D1-7ED6-4007-ACA7-AD4417E4A473}"/>
            </a:ext>
          </a:extLst>
        </xdr:cNvPr>
        <xdr:cNvSpPr txBox="1"/>
      </xdr:nvSpPr>
      <xdr:spPr>
        <a:xfrm>
          <a:off x="22199600" y="1053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FD0EF03A-D49E-471A-9B01-1FBD3E69277D}"/>
            </a:ext>
          </a:extLst>
        </xdr:cNvPr>
        <xdr:cNvSpPr/>
      </xdr:nvSpPr>
      <xdr:spPr>
        <a:xfrm>
          <a:off x="221107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264D8283-31F0-40B0-BF89-02FFF0BD86EA}"/>
            </a:ext>
          </a:extLst>
        </xdr:cNvPr>
        <xdr:cNvSpPr/>
      </xdr:nvSpPr>
      <xdr:spPr>
        <a:xfrm>
          <a:off x="21272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8606E5F4-F19E-453F-ACAE-902DDCEDA436}"/>
            </a:ext>
          </a:extLst>
        </xdr:cNvPr>
        <xdr:cNvSpPr/>
      </xdr:nvSpPr>
      <xdr:spPr>
        <a:xfrm>
          <a:off x="20383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F4F77EEF-7CC0-43B1-9F19-7E60490363C4}"/>
            </a:ext>
          </a:extLst>
        </xdr:cNvPr>
        <xdr:cNvSpPr/>
      </xdr:nvSpPr>
      <xdr:spPr>
        <a:xfrm>
          <a:off x="19494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5" name="フローチャート: 判断 694">
          <a:extLst>
            <a:ext uri="{FF2B5EF4-FFF2-40B4-BE49-F238E27FC236}">
              <a16:creationId xmlns:a16="http://schemas.microsoft.com/office/drawing/2014/main" id="{14DC73E5-E843-4031-B6FC-7CC22F96A427}"/>
            </a:ext>
          </a:extLst>
        </xdr:cNvPr>
        <xdr:cNvSpPr/>
      </xdr:nvSpPr>
      <xdr:spPr>
        <a:xfrm>
          <a:off x="18605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2B25926-EAB9-4648-8B27-1BDE1D21ADF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A51BF4F-0167-4DB4-A5E9-239796A0C83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6D49320-1C29-46D6-9245-4E827549052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977B0E7E-B5F5-4588-96BD-1E5BB2F1048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61220381-D890-4AAF-9C18-D49022F1F74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11793</xdr:rowOff>
    </xdr:from>
    <xdr:to>
      <xdr:col>116</xdr:col>
      <xdr:colOff>114300</xdr:colOff>
      <xdr:row>63</xdr:row>
      <xdr:rowOff>113393</xdr:rowOff>
    </xdr:to>
    <xdr:sp macro="" textlink="">
      <xdr:nvSpPr>
        <xdr:cNvPr id="701" name="楕円 700">
          <a:extLst>
            <a:ext uri="{FF2B5EF4-FFF2-40B4-BE49-F238E27FC236}">
              <a16:creationId xmlns:a16="http://schemas.microsoft.com/office/drawing/2014/main" id="{61AE31D5-9D2A-4E44-835D-B294857D8E03}"/>
            </a:ext>
          </a:extLst>
        </xdr:cNvPr>
        <xdr:cNvSpPr/>
      </xdr:nvSpPr>
      <xdr:spPr>
        <a:xfrm>
          <a:off x="221107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161670</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36E7BECE-C4B1-4707-BD36-2BD966317DC6}"/>
            </a:ext>
          </a:extLst>
        </xdr:cNvPr>
        <xdr:cNvSpPr txBox="1"/>
      </xdr:nvSpPr>
      <xdr:spPr>
        <a:xfrm>
          <a:off x="22199600" y="1079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11793</xdr:rowOff>
    </xdr:from>
    <xdr:to>
      <xdr:col>112</xdr:col>
      <xdr:colOff>38100</xdr:colOff>
      <xdr:row>63</xdr:row>
      <xdr:rowOff>113393</xdr:rowOff>
    </xdr:to>
    <xdr:sp macro="" textlink="">
      <xdr:nvSpPr>
        <xdr:cNvPr id="703" name="楕円 702">
          <a:extLst>
            <a:ext uri="{FF2B5EF4-FFF2-40B4-BE49-F238E27FC236}">
              <a16:creationId xmlns:a16="http://schemas.microsoft.com/office/drawing/2014/main" id="{C10A0F31-4EC4-4679-A2FA-BFFF2F9482B6}"/>
            </a:ext>
          </a:extLst>
        </xdr:cNvPr>
        <xdr:cNvSpPr/>
      </xdr:nvSpPr>
      <xdr:spPr>
        <a:xfrm>
          <a:off x="21272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62593</xdr:rowOff>
    </xdr:from>
    <xdr:to>
      <xdr:col>116</xdr:col>
      <xdr:colOff>63500</xdr:colOff>
      <xdr:row>63</xdr:row>
      <xdr:rowOff>62593</xdr:rowOff>
    </xdr:to>
    <xdr:cxnSp macro="">
      <xdr:nvCxnSpPr>
        <xdr:cNvPr id="704" name="直線コネクタ 703">
          <a:extLst>
            <a:ext uri="{FF2B5EF4-FFF2-40B4-BE49-F238E27FC236}">
              <a16:creationId xmlns:a16="http://schemas.microsoft.com/office/drawing/2014/main" id="{0D43D3CA-D65A-4F64-96E5-827EE5D70CD3}"/>
            </a:ext>
          </a:extLst>
        </xdr:cNvPr>
        <xdr:cNvCxnSpPr/>
      </xdr:nvCxnSpPr>
      <xdr:spPr>
        <a:xfrm>
          <a:off x="21323300" y="1086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11793</xdr:rowOff>
    </xdr:from>
    <xdr:to>
      <xdr:col>107</xdr:col>
      <xdr:colOff>101600</xdr:colOff>
      <xdr:row>63</xdr:row>
      <xdr:rowOff>113393</xdr:rowOff>
    </xdr:to>
    <xdr:sp macro="" textlink="">
      <xdr:nvSpPr>
        <xdr:cNvPr id="705" name="楕円 704">
          <a:extLst>
            <a:ext uri="{FF2B5EF4-FFF2-40B4-BE49-F238E27FC236}">
              <a16:creationId xmlns:a16="http://schemas.microsoft.com/office/drawing/2014/main" id="{7B0BAAC2-9F05-4318-B58C-57BB9F392DFC}"/>
            </a:ext>
          </a:extLst>
        </xdr:cNvPr>
        <xdr:cNvSpPr/>
      </xdr:nvSpPr>
      <xdr:spPr>
        <a:xfrm>
          <a:off x="20383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62593</xdr:rowOff>
    </xdr:from>
    <xdr:to>
      <xdr:col>111</xdr:col>
      <xdr:colOff>177800</xdr:colOff>
      <xdr:row>63</xdr:row>
      <xdr:rowOff>62593</xdr:rowOff>
    </xdr:to>
    <xdr:cxnSp macro="">
      <xdr:nvCxnSpPr>
        <xdr:cNvPr id="706" name="直線コネクタ 705">
          <a:extLst>
            <a:ext uri="{FF2B5EF4-FFF2-40B4-BE49-F238E27FC236}">
              <a16:creationId xmlns:a16="http://schemas.microsoft.com/office/drawing/2014/main" id="{BB82C9DB-5323-4C0E-9E59-51308E398FC1}"/>
            </a:ext>
          </a:extLst>
        </xdr:cNvPr>
        <xdr:cNvCxnSpPr/>
      </xdr:nvCxnSpPr>
      <xdr:spPr>
        <a:xfrm>
          <a:off x="20434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11793</xdr:rowOff>
    </xdr:from>
    <xdr:to>
      <xdr:col>102</xdr:col>
      <xdr:colOff>165100</xdr:colOff>
      <xdr:row>63</xdr:row>
      <xdr:rowOff>113393</xdr:rowOff>
    </xdr:to>
    <xdr:sp macro="" textlink="">
      <xdr:nvSpPr>
        <xdr:cNvPr id="707" name="楕円 706">
          <a:extLst>
            <a:ext uri="{FF2B5EF4-FFF2-40B4-BE49-F238E27FC236}">
              <a16:creationId xmlns:a16="http://schemas.microsoft.com/office/drawing/2014/main" id="{388F81E8-B9E6-454E-B858-ED219B808412}"/>
            </a:ext>
          </a:extLst>
        </xdr:cNvPr>
        <xdr:cNvSpPr/>
      </xdr:nvSpPr>
      <xdr:spPr>
        <a:xfrm>
          <a:off x="19494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62593</xdr:rowOff>
    </xdr:from>
    <xdr:to>
      <xdr:col>107</xdr:col>
      <xdr:colOff>50800</xdr:colOff>
      <xdr:row>63</xdr:row>
      <xdr:rowOff>62593</xdr:rowOff>
    </xdr:to>
    <xdr:cxnSp macro="">
      <xdr:nvCxnSpPr>
        <xdr:cNvPr id="708" name="直線コネクタ 707">
          <a:extLst>
            <a:ext uri="{FF2B5EF4-FFF2-40B4-BE49-F238E27FC236}">
              <a16:creationId xmlns:a16="http://schemas.microsoft.com/office/drawing/2014/main" id="{07024C2B-03EA-41C5-99B3-D04005DFF99B}"/>
            </a:ext>
          </a:extLst>
        </xdr:cNvPr>
        <xdr:cNvCxnSpPr/>
      </xdr:nvCxnSpPr>
      <xdr:spPr>
        <a:xfrm>
          <a:off x="19545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22678</xdr:rowOff>
    </xdr:from>
    <xdr:to>
      <xdr:col>98</xdr:col>
      <xdr:colOff>38100</xdr:colOff>
      <xdr:row>63</xdr:row>
      <xdr:rowOff>124278</xdr:rowOff>
    </xdr:to>
    <xdr:sp macro="" textlink="">
      <xdr:nvSpPr>
        <xdr:cNvPr id="709" name="楕円 708">
          <a:extLst>
            <a:ext uri="{FF2B5EF4-FFF2-40B4-BE49-F238E27FC236}">
              <a16:creationId xmlns:a16="http://schemas.microsoft.com/office/drawing/2014/main" id="{29E535D7-D3A8-47FB-BAD1-4CF8BA732F0D}"/>
            </a:ext>
          </a:extLst>
        </xdr:cNvPr>
        <xdr:cNvSpPr/>
      </xdr:nvSpPr>
      <xdr:spPr>
        <a:xfrm>
          <a:off x="18605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62593</xdr:rowOff>
    </xdr:from>
    <xdr:to>
      <xdr:col>102</xdr:col>
      <xdr:colOff>114300</xdr:colOff>
      <xdr:row>63</xdr:row>
      <xdr:rowOff>73478</xdr:rowOff>
    </xdr:to>
    <xdr:cxnSp macro="">
      <xdr:nvCxnSpPr>
        <xdr:cNvPr id="710" name="直線コネクタ 709">
          <a:extLst>
            <a:ext uri="{FF2B5EF4-FFF2-40B4-BE49-F238E27FC236}">
              <a16:creationId xmlns:a16="http://schemas.microsoft.com/office/drawing/2014/main" id="{E7F97F89-CF60-484D-9C90-5D42753E2780}"/>
            </a:ext>
          </a:extLst>
        </xdr:cNvPr>
        <xdr:cNvCxnSpPr/>
      </xdr:nvCxnSpPr>
      <xdr:spPr>
        <a:xfrm flipV="1">
          <a:off x="18656300" y="108639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711" name="n_1aveValue【保健センター・保健所】&#10;一人当たり面積">
          <a:extLst>
            <a:ext uri="{FF2B5EF4-FFF2-40B4-BE49-F238E27FC236}">
              <a16:creationId xmlns:a16="http://schemas.microsoft.com/office/drawing/2014/main" id="{6933A4F3-77D7-4B3D-A99E-B112F80A7B4F}"/>
            </a:ext>
          </a:extLst>
        </xdr:cNvPr>
        <xdr:cNvSpPr txBox="1"/>
      </xdr:nvSpPr>
      <xdr:spPr>
        <a:xfrm>
          <a:off x="210757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712" name="n_2aveValue【保健センター・保健所】&#10;一人当たり面積">
          <a:extLst>
            <a:ext uri="{FF2B5EF4-FFF2-40B4-BE49-F238E27FC236}">
              <a16:creationId xmlns:a16="http://schemas.microsoft.com/office/drawing/2014/main" id="{3FA93075-F579-423C-9AAA-558E284E8FA1}"/>
            </a:ext>
          </a:extLst>
        </xdr:cNvPr>
        <xdr:cNvSpPr txBox="1"/>
      </xdr:nvSpPr>
      <xdr:spPr>
        <a:xfrm>
          <a:off x="20199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713" name="n_3aveValue【保健センター・保健所】&#10;一人当たり面積">
          <a:extLst>
            <a:ext uri="{FF2B5EF4-FFF2-40B4-BE49-F238E27FC236}">
              <a16:creationId xmlns:a16="http://schemas.microsoft.com/office/drawing/2014/main" id="{16076E27-1E13-42F4-9009-9A813AD1986E}"/>
            </a:ext>
          </a:extLst>
        </xdr:cNvPr>
        <xdr:cNvSpPr txBox="1"/>
      </xdr:nvSpPr>
      <xdr:spPr>
        <a:xfrm>
          <a:off x="19310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714" name="n_4aveValue【保健センター・保健所】&#10;一人当たり面積">
          <a:extLst>
            <a:ext uri="{FF2B5EF4-FFF2-40B4-BE49-F238E27FC236}">
              <a16:creationId xmlns:a16="http://schemas.microsoft.com/office/drawing/2014/main" id="{00D1AB68-4470-4CF5-B5A1-A6689E8EAF83}"/>
            </a:ext>
          </a:extLst>
        </xdr:cNvPr>
        <xdr:cNvSpPr txBox="1"/>
      </xdr:nvSpPr>
      <xdr:spPr>
        <a:xfrm>
          <a:off x="18421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104520</xdr:rowOff>
    </xdr:from>
    <xdr:ext cx="469744" cy="259045"/>
    <xdr:sp macro="" textlink="">
      <xdr:nvSpPr>
        <xdr:cNvPr id="715" name="n_1mainValue【保健センター・保健所】&#10;一人当たり面積">
          <a:extLst>
            <a:ext uri="{FF2B5EF4-FFF2-40B4-BE49-F238E27FC236}">
              <a16:creationId xmlns:a16="http://schemas.microsoft.com/office/drawing/2014/main" id="{EED71068-BCF8-435F-9399-90BC66D5E90A}"/>
            </a:ext>
          </a:extLst>
        </xdr:cNvPr>
        <xdr:cNvSpPr txBox="1"/>
      </xdr:nvSpPr>
      <xdr:spPr>
        <a:xfrm>
          <a:off x="210757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104520</xdr:rowOff>
    </xdr:from>
    <xdr:ext cx="469744" cy="259045"/>
    <xdr:sp macro="" textlink="">
      <xdr:nvSpPr>
        <xdr:cNvPr id="716" name="n_2mainValue【保健センター・保健所】&#10;一人当たり面積">
          <a:extLst>
            <a:ext uri="{FF2B5EF4-FFF2-40B4-BE49-F238E27FC236}">
              <a16:creationId xmlns:a16="http://schemas.microsoft.com/office/drawing/2014/main" id="{EB78707E-E14D-430F-91CF-9648F3C5E337}"/>
            </a:ext>
          </a:extLst>
        </xdr:cNvPr>
        <xdr:cNvSpPr txBox="1"/>
      </xdr:nvSpPr>
      <xdr:spPr>
        <a:xfrm>
          <a:off x="20199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104520</xdr:rowOff>
    </xdr:from>
    <xdr:ext cx="469744" cy="259045"/>
    <xdr:sp macro="" textlink="">
      <xdr:nvSpPr>
        <xdr:cNvPr id="717" name="n_3mainValue【保健センター・保健所】&#10;一人当たり面積">
          <a:extLst>
            <a:ext uri="{FF2B5EF4-FFF2-40B4-BE49-F238E27FC236}">
              <a16:creationId xmlns:a16="http://schemas.microsoft.com/office/drawing/2014/main" id="{8360E563-604D-43CF-B0BA-F1B76A05CD6C}"/>
            </a:ext>
          </a:extLst>
        </xdr:cNvPr>
        <xdr:cNvSpPr txBox="1"/>
      </xdr:nvSpPr>
      <xdr:spPr>
        <a:xfrm>
          <a:off x="19310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115405</xdr:rowOff>
    </xdr:from>
    <xdr:ext cx="469744" cy="259045"/>
    <xdr:sp macro="" textlink="">
      <xdr:nvSpPr>
        <xdr:cNvPr id="718" name="n_4mainValue【保健センター・保健所】&#10;一人当たり面積">
          <a:extLst>
            <a:ext uri="{FF2B5EF4-FFF2-40B4-BE49-F238E27FC236}">
              <a16:creationId xmlns:a16="http://schemas.microsoft.com/office/drawing/2014/main" id="{94D9DC1D-640B-4365-B3A2-E5A0A33D6097}"/>
            </a:ext>
          </a:extLst>
        </xdr:cNvPr>
        <xdr:cNvSpPr txBox="1"/>
      </xdr:nvSpPr>
      <xdr:spPr>
        <a:xfrm>
          <a:off x="18421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1936F6D4-DBCD-4B2F-871D-6B89191C1BE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F57FB81D-1700-46F5-A8E8-645E4128232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AE20EF3E-BE09-4602-9705-14AD301FF76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241A59B3-2B1B-44A8-86FD-8947122960A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92BEDAA1-A7E1-4ECD-8911-C92FFF0A606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901CE64B-985C-4FF2-B2B7-64BDFD335CD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DA396961-502E-4156-AE7E-4B8A0E30C2F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3145222C-96B8-44FE-9806-BB20A0C0323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A332601E-7769-46C9-B2C4-548ED0A5834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AF91DC59-423B-4CD8-9A72-FE72B9630B3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22F1913B-5495-4180-ABD4-9931F85A2AF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2BEDF48E-4ED9-4C5B-8306-A9723A4008B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85CD6808-BE96-45C4-A84A-613B48CD980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7351750F-C388-48AB-B3CB-048CA48B313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35073DC7-CBB3-41A7-B0A8-F3CF5343FD8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FF3DC036-5616-4368-B5D7-2649D7CCF5B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6C6CC802-564D-43B0-A578-04923C7470B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06394308-4833-407F-BF71-3263BB75BEA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3DBDD277-97EA-4E00-826C-55BDAD5DB31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A0A18691-4CE8-4403-B8A7-90EAE426342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999C68CA-806D-41A4-ADC6-24D85AA64BD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E3B8B9B2-23AF-4E4B-B87E-EC4A65357F6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D8CC97A6-F3E2-486B-BD51-59176CF8DF1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54343A45-3A37-46ED-9D3B-4CCC44895CF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0BFF59FC-F6B3-4FFD-A28A-452ADB93EBFD}"/>
            </a:ext>
          </a:extLst>
        </xdr:cNvPr>
        <xdr:cNvCxnSpPr/>
      </xdr:nvCxnSpPr>
      <xdr:spPr>
        <a:xfrm flipV="1">
          <a:off x="16318864" y="133711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B36E5E86-6F41-4130-9AFC-25432DA5818A}"/>
            </a:ext>
          </a:extLst>
        </xdr:cNvPr>
        <xdr:cNvSpPr txBox="1"/>
      </xdr:nvSpPr>
      <xdr:spPr>
        <a:xfrm>
          <a:off x="1635760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259085E9-A22A-4303-8036-8D4FAB387B75}"/>
            </a:ext>
          </a:extLst>
        </xdr:cNvPr>
        <xdr:cNvCxnSpPr/>
      </xdr:nvCxnSpPr>
      <xdr:spPr>
        <a:xfrm>
          <a:off x="16230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D765BBA1-F256-401E-99BE-9AD1CEBFDB38}"/>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B0FE5BAD-03C7-4C36-A63D-241240696819}"/>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34307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3BF3CD11-AAFC-497E-B1AE-97413DE3DB8E}"/>
            </a:ext>
          </a:extLst>
        </xdr:cNvPr>
        <xdr:cNvSpPr txBox="1"/>
      </xdr:nvSpPr>
      <xdr:spPr>
        <a:xfrm>
          <a:off x="16357600" y="1392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3765A471-50B8-492B-9A97-F46932231B28}"/>
            </a:ext>
          </a:extLst>
        </xdr:cNvPr>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15B8F42D-4C49-4D2F-8128-CCFAB61AF9CF}"/>
            </a:ext>
          </a:extLst>
        </xdr:cNvPr>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0E78BBB7-268C-4BCD-81FB-55653729D092}"/>
            </a:ext>
          </a:extLst>
        </xdr:cNvPr>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05BFE55A-073F-45DB-86E0-39E41F28A4EE}"/>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3" name="フローチャート: 判断 752">
          <a:extLst>
            <a:ext uri="{FF2B5EF4-FFF2-40B4-BE49-F238E27FC236}">
              <a16:creationId xmlns:a16="http://schemas.microsoft.com/office/drawing/2014/main" id="{DB0ED59C-7938-40F7-9F02-ABDCB09AEF4B}"/>
            </a:ext>
          </a:extLst>
        </xdr:cNvPr>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F99F30D-B1B2-4509-BCF8-27405670E2A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0B4F82C-5047-4A11-83EE-ECC20A15D31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E92D399-104F-41E0-94DC-0349337BD5F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DF13ECD0-8E1B-4F21-9CA4-BABD5D25CB7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4CE0D0C9-3DB6-4A4B-B7C5-275B9B83A9A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40639</xdr:rowOff>
    </xdr:from>
    <xdr:to>
      <xdr:col>85</xdr:col>
      <xdr:colOff>177800</xdr:colOff>
      <xdr:row>81</xdr:row>
      <xdr:rowOff>142239</xdr:rowOff>
    </xdr:to>
    <xdr:sp macro="" textlink="">
      <xdr:nvSpPr>
        <xdr:cNvPr id="759" name="楕円 758">
          <a:extLst>
            <a:ext uri="{FF2B5EF4-FFF2-40B4-BE49-F238E27FC236}">
              <a16:creationId xmlns:a16="http://schemas.microsoft.com/office/drawing/2014/main" id="{EC9A1D9C-25C2-4993-B320-551C574BDD88}"/>
            </a:ext>
          </a:extLst>
        </xdr:cNvPr>
        <xdr:cNvSpPr/>
      </xdr:nvSpPr>
      <xdr:spPr>
        <a:xfrm>
          <a:off x="162687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63516</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1CAD85E6-D1F1-4EF1-8E80-ADC3C9AE5CD2}"/>
            </a:ext>
          </a:extLst>
        </xdr:cNvPr>
        <xdr:cNvSpPr txBox="1"/>
      </xdr:nvSpPr>
      <xdr:spPr>
        <a:xfrm>
          <a:off x="16357600"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76836</xdr:rowOff>
    </xdr:from>
    <xdr:to>
      <xdr:col>81</xdr:col>
      <xdr:colOff>101600</xdr:colOff>
      <xdr:row>82</xdr:row>
      <xdr:rowOff>6986</xdr:rowOff>
    </xdr:to>
    <xdr:sp macro="" textlink="">
      <xdr:nvSpPr>
        <xdr:cNvPr id="761" name="楕円 760">
          <a:extLst>
            <a:ext uri="{FF2B5EF4-FFF2-40B4-BE49-F238E27FC236}">
              <a16:creationId xmlns:a16="http://schemas.microsoft.com/office/drawing/2014/main" id="{C7DD3E1C-316E-4017-BE6A-AC3CF5A80CE7}"/>
            </a:ext>
          </a:extLst>
        </xdr:cNvPr>
        <xdr:cNvSpPr/>
      </xdr:nvSpPr>
      <xdr:spPr>
        <a:xfrm>
          <a:off x="15430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91439</xdr:rowOff>
    </xdr:from>
    <xdr:to>
      <xdr:col>85</xdr:col>
      <xdr:colOff>127000</xdr:colOff>
      <xdr:row>81</xdr:row>
      <xdr:rowOff>127636</xdr:rowOff>
    </xdr:to>
    <xdr:cxnSp macro="">
      <xdr:nvCxnSpPr>
        <xdr:cNvPr id="762" name="直線コネクタ 761">
          <a:extLst>
            <a:ext uri="{FF2B5EF4-FFF2-40B4-BE49-F238E27FC236}">
              <a16:creationId xmlns:a16="http://schemas.microsoft.com/office/drawing/2014/main" id="{AF21590A-258B-4F28-AD33-63A02C77B20E}"/>
            </a:ext>
          </a:extLst>
        </xdr:cNvPr>
        <xdr:cNvCxnSpPr/>
      </xdr:nvCxnSpPr>
      <xdr:spPr>
        <a:xfrm flipV="1">
          <a:off x="15481300" y="1397888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63500</xdr:rowOff>
    </xdr:from>
    <xdr:to>
      <xdr:col>76</xdr:col>
      <xdr:colOff>165100</xdr:colOff>
      <xdr:row>81</xdr:row>
      <xdr:rowOff>165100</xdr:rowOff>
    </xdr:to>
    <xdr:sp macro="" textlink="">
      <xdr:nvSpPr>
        <xdr:cNvPr id="763" name="楕円 762">
          <a:extLst>
            <a:ext uri="{FF2B5EF4-FFF2-40B4-BE49-F238E27FC236}">
              <a16:creationId xmlns:a16="http://schemas.microsoft.com/office/drawing/2014/main" id="{2BD31B86-8543-4477-8371-918C1DDF804F}"/>
            </a:ext>
          </a:extLst>
        </xdr:cNvPr>
        <xdr:cNvSpPr/>
      </xdr:nvSpPr>
      <xdr:spPr>
        <a:xfrm>
          <a:off x="14541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114300</xdr:rowOff>
    </xdr:from>
    <xdr:to>
      <xdr:col>81</xdr:col>
      <xdr:colOff>50800</xdr:colOff>
      <xdr:row>81</xdr:row>
      <xdr:rowOff>127636</xdr:rowOff>
    </xdr:to>
    <xdr:cxnSp macro="">
      <xdr:nvCxnSpPr>
        <xdr:cNvPr id="764" name="直線コネクタ 763">
          <a:extLst>
            <a:ext uri="{FF2B5EF4-FFF2-40B4-BE49-F238E27FC236}">
              <a16:creationId xmlns:a16="http://schemas.microsoft.com/office/drawing/2014/main" id="{38154A89-C604-4759-A472-1C6B21824F4E}"/>
            </a:ext>
          </a:extLst>
        </xdr:cNvPr>
        <xdr:cNvCxnSpPr/>
      </xdr:nvCxnSpPr>
      <xdr:spPr>
        <a:xfrm>
          <a:off x="14592300" y="140017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44450</xdr:rowOff>
    </xdr:from>
    <xdr:to>
      <xdr:col>72</xdr:col>
      <xdr:colOff>38100</xdr:colOff>
      <xdr:row>81</xdr:row>
      <xdr:rowOff>146050</xdr:rowOff>
    </xdr:to>
    <xdr:sp macro="" textlink="">
      <xdr:nvSpPr>
        <xdr:cNvPr id="765" name="楕円 764">
          <a:extLst>
            <a:ext uri="{FF2B5EF4-FFF2-40B4-BE49-F238E27FC236}">
              <a16:creationId xmlns:a16="http://schemas.microsoft.com/office/drawing/2014/main" id="{C7C195F2-3467-4DB9-A079-71078A168539}"/>
            </a:ext>
          </a:extLst>
        </xdr:cNvPr>
        <xdr:cNvSpPr/>
      </xdr:nvSpPr>
      <xdr:spPr>
        <a:xfrm>
          <a:off x="13652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95250</xdr:rowOff>
    </xdr:from>
    <xdr:to>
      <xdr:col>76</xdr:col>
      <xdr:colOff>114300</xdr:colOff>
      <xdr:row>81</xdr:row>
      <xdr:rowOff>114300</xdr:rowOff>
    </xdr:to>
    <xdr:cxnSp macro="">
      <xdr:nvCxnSpPr>
        <xdr:cNvPr id="766" name="直線コネクタ 765">
          <a:extLst>
            <a:ext uri="{FF2B5EF4-FFF2-40B4-BE49-F238E27FC236}">
              <a16:creationId xmlns:a16="http://schemas.microsoft.com/office/drawing/2014/main" id="{889500B3-BBD2-458A-99BC-31489BF03308}"/>
            </a:ext>
          </a:extLst>
        </xdr:cNvPr>
        <xdr:cNvCxnSpPr/>
      </xdr:nvCxnSpPr>
      <xdr:spPr>
        <a:xfrm>
          <a:off x="13703300" y="13982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6350</xdr:rowOff>
    </xdr:from>
    <xdr:to>
      <xdr:col>67</xdr:col>
      <xdr:colOff>101600</xdr:colOff>
      <xdr:row>81</xdr:row>
      <xdr:rowOff>107950</xdr:rowOff>
    </xdr:to>
    <xdr:sp macro="" textlink="">
      <xdr:nvSpPr>
        <xdr:cNvPr id="767" name="楕円 766">
          <a:extLst>
            <a:ext uri="{FF2B5EF4-FFF2-40B4-BE49-F238E27FC236}">
              <a16:creationId xmlns:a16="http://schemas.microsoft.com/office/drawing/2014/main" id="{242099A3-3C35-4EC6-A51A-3DA09C5A8810}"/>
            </a:ext>
          </a:extLst>
        </xdr:cNvPr>
        <xdr:cNvSpPr/>
      </xdr:nvSpPr>
      <xdr:spPr>
        <a:xfrm>
          <a:off x="12763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57150</xdr:rowOff>
    </xdr:from>
    <xdr:to>
      <xdr:col>71</xdr:col>
      <xdr:colOff>177800</xdr:colOff>
      <xdr:row>81</xdr:row>
      <xdr:rowOff>95250</xdr:rowOff>
    </xdr:to>
    <xdr:cxnSp macro="">
      <xdr:nvCxnSpPr>
        <xdr:cNvPr id="768" name="直線コネクタ 767">
          <a:extLst>
            <a:ext uri="{FF2B5EF4-FFF2-40B4-BE49-F238E27FC236}">
              <a16:creationId xmlns:a16="http://schemas.microsoft.com/office/drawing/2014/main" id="{8AB57F55-0D70-4C60-BD4C-92FFD5CC555E}"/>
            </a:ext>
          </a:extLst>
        </xdr:cNvPr>
        <xdr:cNvCxnSpPr/>
      </xdr:nvCxnSpPr>
      <xdr:spPr>
        <a:xfrm>
          <a:off x="12814300" y="1394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69" name="n_1aveValue【消防施設】&#10;有形固定資産減価償却率">
          <a:extLst>
            <a:ext uri="{FF2B5EF4-FFF2-40B4-BE49-F238E27FC236}">
              <a16:creationId xmlns:a16="http://schemas.microsoft.com/office/drawing/2014/main" id="{90162F7E-F169-4768-8B62-5037EC915DF4}"/>
            </a:ext>
          </a:extLst>
        </xdr:cNvPr>
        <xdr:cNvSpPr txBox="1"/>
      </xdr:nvSpPr>
      <xdr:spPr>
        <a:xfrm>
          <a:off x="15266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770" name="n_2aveValue【消防施設】&#10;有形固定資産減価償却率">
          <a:extLst>
            <a:ext uri="{FF2B5EF4-FFF2-40B4-BE49-F238E27FC236}">
              <a16:creationId xmlns:a16="http://schemas.microsoft.com/office/drawing/2014/main" id="{17A1AE77-68CD-42F5-BBDF-0B6B7925FD4E}"/>
            </a:ext>
          </a:extLst>
        </xdr:cNvPr>
        <xdr:cNvSpPr txBox="1"/>
      </xdr:nvSpPr>
      <xdr:spPr>
        <a:xfrm>
          <a:off x="14389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71" name="n_3aveValue【消防施設】&#10;有形固定資産減価償却率">
          <a:extLst>
            <a:ext uri="{FF2B5EF4-FFF2-40B4-BE49-F238E27FC236}">
              <a16:creationId xmlns:a16="http://schemas.microsoft.com/office/drawing/2014/main" id="{0CF5A918-AA69-4297-92FD-E83B591EE298}"/>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772" name="n_4aveValue【消防施設】&#10;有形固定資産減価償却率">
          <a:extLst>
            <a:ext uri="{FF2B5EF4-FFF2-40B4-BE49-F238E27FC236}">
              <a16:creationId xmlns:a16="http://schemas.microsoft.com/office/drawing/2014/main" id="{7AD66F23-1787-470A-8A9A-B3EEE9B5726A}"/>
            </a:ext>
          </a:extLst>
        </xdr:cNvPr>
        <xdr:cNvSpPr txBox="1"/>
      </xdr:nvSpPr>
      <xdr:spPr>
        <a:xfrm>
          <a:off x="1261174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23513</xdr:rowOff>
    </xdr:from>
    <xdr:ext cx="405111" cy="259045"/>
    <xdr:sp macro="" textlink="">
      <xdr:nvSpPr>
        <xdr:cNvPr id="773" name="n_1mainValue【消防施設】&#10;有形固定資産減価償却率">
          <a:extLst>
            <a:ext uri="{FF2B5EF4-FFF2-40B4-BE49-F238E27FC236}">
              <a16:creationId xmlns:a16="http://schemas.microsoft.com/office/drawing/2014/main" id="{0346E39C-21DA-43DC-A296-1BB3A786EA6E}"/>
            </a:ext>
          </a:extLst>
        </xdr:cNvPr>
        <xdr:cNvSpPr txBox="1"/>
      </xdr:nvSpPr>
      <xdr:spPr>
        <a:xfrm>
          <a:off x="152660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10177</xdr:rowOff>
    </xdr:from>
    <xdr:ext cx="405111" cy="259045"/>
    <xdr:sp macro="" textlink="">
      <xdr:nvSpPr>
        <xdr:cNvPr id="774" name="n_2mainValue【消防施設】&#10;有形固定資産減価償却率">
          <a:extLst>
            <a:ext uri="{FF2B5EF4-FFF2-40B4-BE49-F238E27FC236}">
              <a16:creationId xmlns:a16="http://schemas.microsoft.com/office/drawing/2014/main" id="{EF5527E2-B6C2-4F2E-81B5-0BB75E2D5DCF}"/>
            </a:ext>
          </a:extLst>
        </xdr:cNvPr>
        <xdr:cNvSpPr txBox="1"/>
      </xdr:nvSpPr>
      <xdr:spPr>
        <a:xfrm>
          <a:off x="14389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162577</xdr:rowOff>
    </xdr:from>
    <xdr:ext cx="405111" cy="259045"/>
    <xdr:sp macro="" textlink="">
      <xdr:nvSpPr>
        <xdr:cNvPr id="775" name="n_3mainValue【消防施設】&#10;有形固定資産減価償却率">
          <a:extLst>
            <a:ext uri="{FF2B5EF4-FFF2-40B4-BE49-F238E27FC236}">
              <a16:creationId xmlns:a16="http://schemas.microsoft.com/office/drawing/2014/main" id="{5DF3855C-C240-4EF0-BC08-B2E411C7A4AE}"/>
            </a:ext>
          </a:extLst>
        </xdr:cNvPr>
        <xdr:cNvSpPr txBox="1"/>
      </xdr:nvSpPr>
      <xdr:spPr>
        <a:xfrm>
          <a:off x="13500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124477</xdr:rowOff>
    </xdr:from>
    <xdr:ext cx="405111" cy="259045"/>
    <xdr:sp macro="" textlink="">
      <xdr:nvSpPr>
        <xdr:cNvPr id="776" name="n_4mainValue【消防施設】&#10;有形固定資産減価償却率">
          <a:extLst>
            <a:ext uri="{FF2B5EF4-FFF2-40B4-BE49-F238E27FC236}">
              <a16:creationId xmlns:a16="http://schemas.microsoft.com/office/drawing/2014/main" id="{D5AAE994-A728-4EF2-BBF4-F1A4CCECF1B3}"/>
            </a:ext>
          </a:extLst>
        </xdr:cNvPr>
        <xdr:cNvSpPr txBox="1"/>
      </xdr:nvSpPr>
      <xdr:spPr>
        <a:xfrm>
          <a:off x="12611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5AFB9927-797F-401E-AB5C-5A44D3E6F3E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511931DA-88CA-4715-B60C-145E8F72059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02FE7321-2C55-48A8-9BBB-BE259D50F6E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18EE9A99-87CC-413E-99AF-31939EEDF15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F7CFE38E-FF18-45D6-B16E-AFBDD12977E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CDAACF69-AACC-431B-9634-BDD83223193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5B08CD16-5502-4999-8981-4607AA828E6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7101A91D-958C-4464-AD17-1A92A84E9AE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8E9A0830-16D9-445F-BE21-DFB60BEC211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2F2010A1-DB58-4916-9D48-78C549A7E5A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DA78F564-9441-4381-8C73-ADA3F17A1952}"/>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801E14DC-9CA4-4FE6-875A-7FAB1770B828}"/>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F48FD29D-D1D4-45A1-B92D-0CBD8546FB7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32B26068-6919-4CEA-8AAF-631BC338B53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E893EC61-6785-4517-B550-542F16B90D3D}"/>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37EBD346-C78A-420E-8431-D470FA9BFAF7}"/>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E2A1C6EF-83C5-4540-A6BE-02EE6136498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4501ECAB-6274-4089-945F-B70D00E0D98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3891AE01-7B1F-4786-BC9E-E97BA3410C1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08A5C36A-41AA-452D-8C9F-99C18E287AC1}"/>
            </a:ext>
          </a:extLst>
        </xdr:cNvPr>
        <xdr:cNvCxnSpPr/>
      </xdr:nvCxnSpPr>
      <xdr:spPr>
        <a:xfrm flipV="1">
          <a:off x="22160864" y="13354050"/>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792C57A3-BD74-4FD8-90B3-D43DF11D62FD}"/>
            </a:ext>
          </a:extLst>
        </xdr:cNvPr>
        <xdr:cNvSpPr txBox="1"/>
      </xdr:nvSpPr>
      <xdr:spPr>
        <a:xfrm>
          <a:off x="22199600" y="1456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D92804A6-5DE3-460E-92CE-84CF40E2AD9F}"/>
            </a:ext>
          </a:extLst>
        </xdr:cNvPr>
        <xdr:cNvCxnSpPr/>
      </xdr:nvCxnSpPr>
      <xdr:spPr>
        <a:xfrm>
          <a:off x="22072600" y="1455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68211AE4-4BFD-43E9-BD36-7196B1FF15B1}"/>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74806D0E-6084-47C5-BE8C-FC823181943D}"/>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1" name="【消防施設】&#10;一人当たり面積平均値テキスト">
          <a:extLst>
            <a:ext uri="{FF2B5EF4-FFF2-40B4-BE49-F238E27FC236}">
              <a16:creationId xmlns:a16="http://schemas.microsoft.com/office/drawing/2014/main" id="{5F57F948-16F0-48FE-8910-802817782407}"/>
            </a:ext>
          </a:extLst>
        </xdr:cNvPr>
        <xdr:cNvSpPr txBox="1"/>
      </xdr:nvSpPr>
      <xdr:spPr>
        <a:xfrm>
          <a:off x="221996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B5714DA8-EE79-4AE3-8D9B-B9A93DFCA78D}"/>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57F13CD9-FDFD-4E6A-85C0-36E84BFF5EE8}"/>
            </a:ext>
          </a:extLst>
        </xdr:cNvPr>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42B37DCC-B951-47E3-B19A-0659E5C2EDFC}"/>
            </a:ext>
          </a:extLst>
        </xdr:cNvPr>
        <xdr:cNvSpPr/>
      </xdr:nvSpPr>
      <xdr:spPr>
        <a:xfrm>
          <a:off x="2038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3A17EB2D-74C4-4535-88F2-BB38319C00C1}"/>
            </a:ext>
          </a:extLst>
        </xdr:cNvPr>
        <xdr:cNvSpPr/>
      </xdr:nvSpPr>
      <xdr:spPr>
        <a:xfrm>
          <a:off x="19494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6" name="フローチャート: 判断 805">
          <a:extLst>
            <a:ext uri="{FF2B5EF4-FFF2-40B4-BE49-F238E27FC236}">
              <a16:creationId xmlns:a16="http://schemas.microsoft.com/office/drawing/2014/main" id="{0165E6B4-7422-4BC4-B6A4-580B5D515D90}"/>
            </a:ext>
          </a:extLst>
        </xdr:cNvPr>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5C2B43E1-D68F-41D5-9EF2-A72D20124C1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CB65DD8C-8DAC-465F-B039-F46555F1CA3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77FFF27C-4EE0-4D94-A82E-9B4C85F1690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B4EAB68A-A825-4034-BBB3-8A5C38AB092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C511DD2-4725-48D3-AF62-18FF4D4727D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118745</xdr:rowOff>
    </xdr:from>
    <xdr:to>
      <xdr:col>116</xdr:col>
      <xdr:colOff>114300</xdr:colOff>
      <xdr:row>83</xdr:row>
      <xdr:rowOff>48895</xdr:rowOff>
    </xdr:to>
    <xdr:sp macro="" textlink="">
      <xdr:nvSpPr>
        <xdr:cNvPr id="812" name="楕円 811">
          <a:extLst>
            <a:ext uri="{FF2B5EF4-FFF2-40B4-BE49-F238E27FC236}">
              <a16:creationId xmlns:a16="http://schemas.microsoft.com/office/drawing/2014/main" id="{D28D97B5-4F17-45F5-A322-8EC497952393}"/>
            </a:ext>
          </a:extLst>
        </xdr:cNvPr>
        <xdr:cNvSpPr/>
      </xdr:nvSpPr>
      <xdr:spPr>
        <a:xfrm>
          <a:off x="221107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97172</xdr:rowOff>
    </xdr:from>
    <xdr:ext cx="469744" cy="259045"/>
    <xdr:sp macro="" textlink="">
      <xdr:nvSpPr>
        <xdr:cNvPr id="813" name="【消防施設】&#10;一人当たり面積該当値テキスト">
          <a:extLst>
            <a:ext uri="{FF2B5EF4-FFF2-40B4-BE49-F238E27FC236}">
              <a16:creationId xmlns:a16="http://schemas.microsoft.com/office/drawing/2014/main" id="{B1169522-0C32-4FE8-B785-5678CA58C3B1}"/>
            </a:ext>
          </a:extLst>
        </xdr:cNvPr>
        <xdr:cNvSpPr txBox="1"/>
      </xdr:nvSpPr>
      <xdr:spPr>
        <a:xfrm>
          <a:off x="22199600" y="1415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130175</xdr:rowOff>
    </xdr:from>
    <xdr:to>
      <xdr:col>112</xdr:col>
      <xdr:colOff>38100</xdr:colOff>
      <xdr:row>83</xdr:row>
      <xdr:rowOff>60325</xdr:rowOff>
    </xdr:to>
    <xdr:sp macro="" textlink="">
      <xdr:nvSpPr>
        <xdr:cNvPr id="814" name="楕円 813">
          <a:extLst>
            <a:ext uri="{FF2B5EF4-FFF2-40B4-BE49-F238E27FC236}">
              <a16:creationId xmlns:a16="http://schemas.microsoft.com/office/drawing/2014/main" id="{E26096FC-630C-4766-915B-6BD78582F29B}"/>
            </a:ext>
          </a:extLst>
        </xdr:cNvPr>
        <xdr:cNvSpPr/>
      </xdr:nvSpPr>
      <xdr:spPr>
        <a:xfrm>
          <a:off x="21272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169545</xdr:rowOff>
    </xdr:from>
    <xdr:to>
      <xdr:col>116</xdr:col>
      <xdr:colOff>63500</xdr:colOff>
      <xdr:row>83</xdr:row>
      <xdr:rowOff>9525</xdr:rowOff>
    </xdr:to>
    <xdr:cxnSp macro="">
      <xdr:nvCxnSpPr>
        <xdr:cNvPr id="815" name="直線コネクタ 814">
          <a:extLst>
            <a:ext uri="{FF2B5EF4-FFF2-40B4-BE49-F238E27FC236}">
              <a16:creationId xmlns:a16="http://schemas.microsoft.com/office/drawing/2014/main" id="{B19662BC-C7DF-4ECC-911D-578E00791BB4}"/>
            </a:ext>
          </a:extLst>
        </xdr:cNvPr>
        <xdr:cNvCxnSpPr/>
      </xdr:nvCxnSpPr>
      <xdr:spPr>
        <a:xfrm flipV="1">
          <a:off x="21323300" y="142284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124461</xdr:rowOff>
    </xdr:from>
    <xdr:to>
      <xdr:col>107</xdr:col>
      <xdr:colOff>101600</xdr:colOff>
      <xdr:row>83</xdr:row>
      <xdr:rowOff>54611</xdr:rowOff>
    </xdr:to>
    <xdr:sp macro="" textlink="">
      <xdr:nvSpPr>
        <xdr:cNvPr id="816" name="楕円 815">
          <a:extLst>
            <a:ext uri="{FF2B5EF4-FFF2-40B4-BE49-F238E27FC236}">
              <a16:creationId xmlns:a16="http://schemas.microsoft.com/office/drawing/2014/main" id="{42BF0848-DEFC-482E-99CA-CAE2BAD2221D}"/>
            </a:ext>
          </a:extLst>
        </xdr:cNvPr>
        <xdr:cNvSpPr/>
      </xdr:nvSpPr>
      <xdr:spPr>
        <a:xfrm>
          <a:off x="20383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3811</xdr:rowOff>
    </xdr:from>
    <xdr:to>
      <xdr:col>111</xdr:col>
      <xdr:colOff>177800</xdr:colOff>
      <xdr:row>83</xdr:row>
      <xdr:rowOff>9525</xdr:rowOff>
    </xdr:to>
    <xdr:cxnSp macro="">
      <xdr:nvCxnSpPr>
        <xdr:cNvPr id="817" name="直線コネクタ 816">
          <a:extLst>
            <a:ext uri="{FF2B5EF4-FFF2-40B4-BE49-F238E27FC236}">
              <a16:creationId xmlns:a16="http://schemas.microsoft.com/office/drawing/2014/main" id="{E8BC66E4-1C83-42E6-8D4A-862F21C93C43}"/>
            </a:ext>
          </a:extLst>
        </xdr:cNvPr>
        <xdr:cNvCxnSpPr/>
      </xdr:nvCxnSpPr>
      <xdr:spPr>
        <a:xfrm>
          <a:off x="20434300" y="142341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124461</xdr:rowOff>
    </xdr:from>
    <xdr:to>
      <xdr:col>102</xdr:col>
      <xdr:colOff>165100</xdr:colOff>
      <xdr:row>83</xdr:row>
      <xdr:rowOff>54611</xdr:rowOff>
    </xdr:to>
    <xdr:sp macro="" textlink="">
      <xdr:nvSpPr>
        <xdr:cNvPr id="818" name="楕円 817">
          <a:extLst>
            <a:ext uri="{FF2B5EF4-FFF2-40B4-BE49-F238E27FC236}">
              <a16:creationId xmlns:a16="http://schemas.microsoft.com/office/drawing/2014/main" id="{4DDD4B0E-A43D-4EB0-8209-647CE7A2525B}"/>
            </a:ext>
          </a:extLst>
        </xdr:cNvPr>
        <xdr:cNvSpPr/>
      </xdr:nvSpPr>
      <xdr:spPr>
        <a:xfrm>
          <a:off x="19494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3811</xdr:rowOff>
    </xdr:from>
    <xdr:to>
      <xdr:col>107</xdr:col>
      <xdr:colOff>50800</xdr:colOff>
      <xdr:row>83</xdr:row>
      <xdr:rowOff>3811</xdr:rowOff>
    </xdr:to>
    <xdr:cxnSp macro="">
      <xdr:nvCxnSpPr>
        <xdr:cNvPr id="819" name="直線コネクタ 818">
          <a:extLst>
            <a:ext uri="{FF2B5EF4-FFF2-40B4-BE49-F238E27FC236}">
              <a16:creationId xmlns:a16="http://schemas.microsoft.com/office/drawing/2014/main" id="{F26E482C-923F-4A52-B07E-A0D38A9F8230}"/>
            </a:ext>
          </a:extLst>
        </xdr:cNvPr>
        <xdr:cNvCxnSpPr/>
      </xdr:nvCxnSpPr>
      <xdr:spPr>
        <a:xfrm>
          <a:off x="19545300" y="14234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130175</xdr:rowOff>
    </xdr:from>
    <xdr:to>
      <xdr:col>98</xdr:col>
      <xdr:colOff>38100</xdr:colOff>
      <xdr:row>83</xdr:row>
      <xdr:rowOff>60325</xdr:rowOff>
    </xdr:to>
    <xdr:sp macro="" textlink="">
      <xdr:nvSpPr>
        <xdr:cNvPr id="820" name="楕円 819">
          <a:extLst>
            <a:ext uri="{FF2B5EF4-FFF2-40B4-BE49-F238E27FC236}">
              <a16:creationId xmlns:a16="http://schemas.microsoft.com/office/drawing/2014/main" id="{6537E9C6-FA0B-4165-9EA0-0B4BADD9653C}"/>
            </a:ext>
          </a:extLst>
        </xdr:cNvPr>
        <xdr:cNvSpPr/>
      </xdr:nvSpPr>
      <xdr:spPr>
        <a:xfrm>
          <a:off x="18605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3811</xdr:rowOff>
    </xdr:from>
    <xdr:to>
      <xdr:col>102</xdr:col>
      <xdr:colOff>114300</xdr:colOff>
      <xdr:row>83</xdr:row>
      <xdr:rowOff>9525</xdr:rowOff>
    </xdr:to>
    <xdr:cxnSp macro="">
      <xdr:nvCxnSpPr>
        <xdr:cNvPr id="821" name="直線コネクタ 820">
          <a:extLst>
            <a:ext uri="{FF2B5EF4-FFF2-40B4-BE49-F238E27FC236}">
              <a16:creationId xmlns:a16="http://schemas.microsoft.com/office/drawing/2014/main" id="{15E14885-5AB1-4328-931D-7B3D7470B96B}"/>
            </a:ext>
          </a:extLst>
        </xdr:cNvPr>
        <xdr:cNvCxnSpPr/>
      </xdr:nvCxnSpPr>
      <xdr:spPr>
        <a:xfrm flipV="1">
          <a:off x="18656300" y="142341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822" name="n_1aveValue【消防施設】&#10;一人当たり面積">
          <a:extLst>
            <a:ext uri="{FF2B5EF4-FFF2-40B4-BE49-F238E27FC236}">
              <a16:creationId xmlns:a16="http://schemas.microsoft.com/office/drawing/2014/main" id="{99896FCE-25A9-4C67-97C2-45964DF84EF0}"/>
            </a:ext>
          </a:extLst>
        </xdr:cNvPr>
        <xdr:cNvSpPr txBox="1"/>
      </xdr:nvSpPr>
      <xdr:spPr>
        <a:xfrm>
          <a:off x="21075727" y="1428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823" name="n_2aveValue【消防施設】&#10;一人当たり面積">
          <a:extLst>
            <a:ext uri="{FF2B5EF4-FFF2-40B4-BE49-F238E27FC236}">
              <a16:creationId xmlns:a16="http://schemas.microsoft.com/office/drawing/2014/main" id="{A0AF7923-700C-4D61-A0B8-9C3029213499}"/>
            </a:ext>
          </a:extLst>
        </xdr:cNvPr>
        <xdr:cNvSpPr txBox="1"/>
      </xdr:nvSpPr>
      <xdr:spPr>
        <a:xfrm>
          <a:off x="20199427"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824" name="n_3aveValue【消防施設】&#10;一人当たり面積">
          <a:extLst>
            <a:ext uri="{FF2B5EF4-FFF2-40B4-BE49-F238E27FC236}">
              <a16:creationId xmlns:a16="http://schemas.microsoft.com/office/drawing/2014/main" id="{746D80F8-BFDC-411A-8F72-FDE700F88D0A}"/>
            </a:ext>
          </a:extLst>
        </xdr:cNvPr>
        <xdr:cNvSpPr txBox="1"/>
      </xdr:nvSpPr>
      <xdr:spPr>
        <a:xfrm>
          <a:off x="19310427"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80027</xdr:rowOff>
    </xdr:from>
    <xdr:ext cx="469744" cy="259045"/>
    <xdr:sp macro="" textlink="">
      <xdr:nvSpPr>
        <xdr:cNvPr id="825" name="n_4aveValue【消防施設】&#10;一人当たり面積">
          <a:extLst>
            <a:ext uri="{FF2B5EF4-FFF2-40B4-BE49-F238E27FC236}">
              <a16:creationId xmlns:a16="http://schemas.microsoft.com/office/drawing/2014/main" id="{1BEC35D8-5CC8-4E11-AF38-314BB2721317}"/>
            </a:ext>
          </a:extLst>
        </xdr:cNvPr>
        <xdr:cNvSpPr txBox="1"/>
      </xdr:nvSpPr>
      <xdr:spPr>
        <a:xfrm>
          <a:off x="1842142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76852</xdr:rowOff>
    </xdr:from>
    <xdr:ext cx="469744" cy="259045"/>
    <xdr:sp macro="" textlink="">
      <xdr:nvSpPr>
        <xdr:cNvPr id="826" name="n_1mainValue【消防施設】&#10;一人当たり面積">
          <a:extLst>
            <a:ext uri="{FF2B5EF4-FFF2-40B4-BE49-F238E27FC236}">
              <a16:creationId xmlns:a16="http://schemas.microsoft.com/office/drawing/2014/main" id="{C86208D8-F3D6-48E6-AFBB-95DBCE926F35}"/>
            </a:ext>
          </a:extLst>
        </xdr:cNvPr>
        <xdr:cNvSpPr txBox="1"/>
      </xdr:nvSpPr>
      <xdr:spPr>
        <a:xfrm>
          <a:off x="210757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71138</xdr:rowOff>
    </xdr:from>
    <xdr:ext cx="469744" cy="259045"/>
    <xdr:sp macro="" textlink="">
      <xdr:nvSpPr>
        <xdr:cNvPr id="827" name="n_2mainValue【消防施設】&#10;一人当たり面積">
          <a:extLst>
            <a:ext uri="{FF2B5EF4-FFF2-40B4-BE49-F238E27FC236}">
              <a16:creationId xmlns:a16="http://schemas.microsoft.com/office/drawing/2014/main" id="{36B552B9-2EBD-41A6-9B16-3A0814BB5249}"/>
            </a:ext>
          </a:extLst>
        </xdr:cNvPr>
        <xdr:cNvSpPr txBox="1"/>
      </xdr:nvSpPr>
      <xdr:spPr>
        <a:xfrm>
          <a:off x="20199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71138</xdr:rowOff>
    </xdr:from>
    <xdr:ext cx="469744" cy="259045"/>
    <xdr:sp macro="" textlink="">
      <xdr:nvSpPr>
        <xdr:cNvPr id="828" name="n_3mainValue【消防施設】&#10;一人当たり面積">
          <a:extLst>
            <a:ext uri="{FF2B5EF4-FFF2-40B4-BE49-F238E27FC236}">
              <a16:creationId xmlns:a16="http://schemas.microsoft.com/office/drawing/2014/main" id="{17A2EEE1-D42B-4DCE-9B6E-1AAC6CA6C6F3}"/>
            </a:ext>
          </a:extLst>
        </xdr:cNvPr>
        <xdr:cNvSpPr txBox="1"/>
      </xdr:nvSpPr>
      <xdr:spPr>
        <a:xfrm>
          <a:off x="19310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76852</xdr:rowOff>
    </xdr:from>
    <xdr:ext cx="469744" cy="259045"/>
    <xdr:sp macro="" textlink="">
      <xdr:nvSpPr>
        <xdr:cNvPr id="829" name="n_4mainValue【消防施設】&#10;一人当たり面積">
          <a:extLst>
            <a:ext uri="{FF2B5EF4-FFF2-40B4-BE49-F238E27FC236}">
              <a16:creationId xmlns:a16="http://schemas.microsoft.com/office/drawing/2014/main" id="{842A0038-82BC-4B26-BE35-A06C858CA903}"/>
            </a:ext>
          </a:extLst>
        </xdr:cNvPr>
        <xdr:cNvSpPr txBox="1"/>
      </xdr:nvSpPr>
      <xdr:spPr>
        <a:xfrm>
          <a:off x="184214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9D119A07-6B07-4094-8D87-CE7F4755B45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8EDF2F47-BBB2-44F0-8049-E64D8E31BDE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9919725B-D69E-4F3E-B664-48C402178A4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D23194B3-A730-4171-9EB7-6DCC924C71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BB8B6DAC-08EF-4D07-BE0C-1DDEDB573B8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7E42078B-74E4-4E94-B07B-B4048BA1C60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860630E4-7D70-4607-AC20-4A2D849B04B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69850ADC-5D35-4090-90C5-593E2C027DA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D33C68B5-9AC0-4402-8448-26DF9B17536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AE349E9B-55A1-48D5-973D-6995417B15D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46A4B383-7792-477B-8C2E-B7ECDB2E241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077FDE24-11DD-4118-901A-F42B7D42135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C4C05AAB-6535-4BA6-9A0E-D7AF553A4C9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C776F8A8-FA75-474E-98BD-1FB22CB52A2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4789039D-221A-4C99-AFAB-87CDB70B719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F384A619-F8CD-4274-94E5-41581945161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77E4DACF-DC59-4968-8FCC-1504C47D86B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8F039308-946D-49DD-ACC6-184A338FF86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7334BBB9-402C-4014-A52A-F221293E006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BB3DD401-D35D-4568-A130-D969E18C824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5ED5EB43-883D-450F-BC0F-84AA2D607C0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9F969B71-64F3-4915-B6C5-0FFF7A18A88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B56C2A44-DBED-4B2D-B5F6-C00B3ABF3CC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C382B514-34D4-4DDC-8A21-9485822D854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952DBFD6-99A4-4E53-8278-5DF62B6FE47C}"/>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A9EBBBD5-9FDB-4F11-BC56-74DDF1BF108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5DA04B3F-588D-48ED-AD42-12E337D9506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D4867107-007F-42F7-94F2-87866BE0CD0A}"/>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E5553520-719A-4993-BDC6-07C9B5DE1512}"/>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33038</xdr:rowOff>
    </xdr:from>
    <xdr:ext cx="405111" cy="259045"/>
    <xdr:sp macro="" textlink="">
      <xdr:nvSpPr>
        <xdr:cNvPr id="859" name="【庁舎】&#10;有形固定資産減価償却率平均値テキスト">
          <a:extLst>
            <a:ext uri="{FF2B5EF4-FFF2-40B4-BE49-F238E27FC236}">
              <a16:creationId xmlns:a16="http://schemas.microsoft.com/office/drawing/2014/main" id="{AB588386-21DB-4C7A-BBA2-E230BC81CEEA}"/>
            </a:ext>
          </a:extLst>
        </xdr:cNvPr>
        <xdr:cNvSpPr txBox="1"/>
      </xdr:nvSpPr>
      <xdr:spPr>
        <a:xfrm>
          <a:off x="16357600" y="17520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44506C5A-006C-496C-B9F0-733659F02F41}"/>
            </a:ext>
          </a:extLst>
        </xdr:cNvPr>
        <xdr:cNvSpPr/>
      </xdr:nvSpPr>
      <xdr:spPr>
        <a:xfrm>
          <a:off x="16268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50643C4D-3BA6-408E-907A-9A4E1FB0BFBB}"/>
            </a:ext>
          </a:extLst>
        </xdr:cNvPr>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7B178E58-6705-4932-B079-E89ACE40E433}"/>
            </a:ext>
          </a:extLst>
        </xdr:cNvPr>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3019BCC3-ED9B-460C-BB35-BBF2D0888BC5}"/>
            </a:ext>
          </a:extLst>
        </xdr:cNvPr>
        <xdr:cNvSpPr/>
      </xdr:nvSpPr>
      <xdr:spPr>
        <a:xfrm>
          <a:off x="13652500" y="1765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4" name="フローチャート: 判断 863">
          <a:extLst>
            <a:ext uri="{FF2B5EF4-FFF2-40B4-BE49-F238E27FC236}">
              <a16:creationId xmlns:a16="http://schemas.microsoft.com/office/drawing/2014/main" id="{E5F01CBE-4810-408F-A135-3D85B0FBA1C5}"/>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74EF61A0-191F-4ED9-8353-5D7E6653448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A927E3B6-F506-4DBC-ACDD-AEE15F3DF4B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555FF56B-5692-478F-AB41-DBB2144A5E4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EAA81F92-8BCC-48C6-A35A-5E9E0902AB5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AEFB2DD1-5479-49D1-B946-C1CBACDFFA5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101600</xdr:rowOff>
    </xdr:from>
    <xdr:to>
      <xdr:col>85</xdr:col>
      <xdr:colOff>177800</xdr:colOff>
      <xdr:row>106</xdr:row>
      <xdr:rowOff>31750</xdr:rowOff>
    </xdr:to>
    <xdr:sp macro="" textlink="">
      <xdr:nvSpPr>
        <xdr:cNvPr id="870" name="楕円 869">
          <a:extLst>
            <a:ext uri="{FF2B5EF4-FFF2-40B4-BE49-F238E27FC236}">
              <a16:creationId xmlns:a16="http://schemas.microsoft.com/office/drawing/2014/main" id="{55617652-47CC-4BE5-915E-7BCAF8CD5D21}"/>
            </a:ext>
          </a:extLst>
        </xdr:cNvPr>
        <xdr:cNvSpPr/>
      </xdr:nvSpPr>
      <xdr:spPr>
        <a:xfrm>
          <a:off x="162687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80027</xdr:rowOff>
    </xdr:from>
    <xdr:ext cx="405111" cy="259045"/>
    <xdr:sp macro="" textlink="">
      <xdr:nvSpPr>
        <xdr:cNvPr id="871" name="【庁舎】&#10;有形固定資産減価償却率該当値テキスト">
          <a:extLst>
            <a:ext uri="{FF2B5EF4-FFF2-40B4-BE49-F238E27FC236}">
              <a16:creationId xmlns:a16="http://schemas.microsoft.com/office/drawing/2014/main" id="{F45A46A0-8907-42C3-923F-CC1FED982597}"/>
            </a:ext>
          </a:extLst>
        </xdr:cNvPr>
        <xdr:cNvSpPr txBox="1"/>
      </xdr:nvSpPr>
      <xdr:spPr>
        <a:xfrm>
          <a:off x="16357600" y="180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65405</xdr:rowOff>
    </xdr:from>
    <xdr:to>
      <xdr:col>81</xdr:col>
      <xdr:colOff>101600</xdr:colOff>
      <xdr:row>105</xdr:row>
      <xdr:rowOff>167005</xdr:rowOff>
    </xdr:to>
    <xdr:sp macro="" textlink="">
      <xdr:nvSpPr>
        <xdr:cNvPr id="872" name="楕円 871">
          <a:extLst>
            <a:ext uri="{FF2B5EF4-FFF2-40B4-BE49-F238E27FC236}">
              <a16:creationId xmlns:a16="http://schemas.microsoft.com/office/drawing/2014/main" id="{7E8C74A0-2760-460E-99F3-12F63D64B68B}"/>
            </a:ext>
          </a:extLst>
        </xdr:cNvPr>
        <xdr:cNvSpPr/>
      </xdr:nvSpPr>
      <xdr:spPr>
        <a:xfrm>
          <a:off x="15430500" y="1806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116205</xdr:rowOff>
    </xdr:from>
    <xdr:to>
      <xdr:col>85</xdr:col>
      <xdr:colOff>127000</xdr:colOff>
      <xdr:row>105</xdr:row>
      <xdr:rowOff>152400</xdr:rowOff>
    </xdr:to>
    <xdr:cxnSp macro="">
      <xdr:nvCxnSpPr>
        <xdr:cNvPr id="873" name="直線コネクタ 872">
          <a:extLst>
            <a:ext uri="{FF2B5EF4-FFF2-40B4-BE49-F238E27FC236}">
              <a16:creationId xmlns:a16="http://schemas.microsoft.com/office/drawing/2014/main" id="{D1158D8A-D1FB-4955-BBF5-54DC9BF2A6FD}"/>
            </a:ext>
          </a:extLst>
        </xdr:cNvPr>
        <xdr:cNvCxnSpPr/>
      </xdr:nvCxnSpPr>
      <xdr:spPr>
        <a:xfrm>
          <a:off x="15481300" y="181184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25400</xdr:rowOff>
    </xdr:from>
    <xdr:to>
      <xdr:col>76</xdr:col>
      <xdr:colOff>165100</xdr:colOff>
      <xdr:row>105</xdr:row>
      <xdr:rowOff>127000</xdr:rowOff>
    </xdr:to>
    <xdr:sp macro="" textlink="">
      <xdr:nvSpPr>
        <xdr:cNvPr id="874" name="楕円 873">
          <a:extLst>
            <a:ext uri="{FF2B5EF4-FFF2-40B4-BE49-F238E27FC236}">
              <a16:creationId xmlns:a16="http://schemas.microsoft.com/office/drawing/2014/main" id="{A9D3942E-8113-4013-B177-E269CD523394}"/>
            </a:ext>
          </a:extLst>
        </xdr:cNvPr>
        <xdr:cNvSpPr/>
      </xdr:nvSpPr>
      <xdr:spPr>
        <a:xfrm>
          <a:off x="14541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76200</xdr:rowOff>
    </xdr:from>
    <xdr:to>
      <xdr:col>81</xdr:col>
      <xdr:colOff>50800</xdr:colOff>
      <xdr:row>105</xdr:row>
      <xdr:rowOff>116205</xdr:rowOff>
    </xdr:to>
    <xdr:cxnSp macro="">
      <xdr:nvCxnSpPr>
        <xdr:cNvPr id="875" name="直線コネクタ 874">
          <a:extLst>
            <a:ext uri="{FF2B5EF4-FFF2-40B4-BE49-F238E27FC236}">
              <a16:creationId xmlns:a16="http://schemas.microsoft.com/office/drawing/2014/main" id="{58FFC10C-C875-4B49-B269-71C553CE0CBA}"/>
            </a:ext>
          </a:extLst>
        </xdr:cNvPr>
        <xdr:cNvCxnSpPr/>
      </xdr:nvCxnSpPr>
      <xdr:spPr>
        <a:xfrm>
          <a:off x="14592300" y="180784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156845</xdr:rowOff>
    </xdr:from>
    <xdr:to>
      <xdr:col>72</xdr:col>
      <xdr:colOff>38100</xdr:colOff>
      <xdr:row>105</xdr:row>
      <xdr:rowOff>86995</xdr:rowOff>
    </xdr:to>
    <xdr:sp macro="" textlink="">
      <xdr:nvSpPr>
        <xdr:cNvPr id="876" name="楕円 875">
          <a:extLst>
            <a:ext uri="{FF2B5EF4-FFF2-40B4-BE49-F238E27FC236}">
              <a16:creationId xmlns:a16="http://schemas.microsoft.com/office/drawing/2014/main" id="{38A38B25-744F-47C9-AA49-57072CFAA663}"/>
            </a:ext>
          </a:extLst>
        </xdr:cNvPr>
        <xdr:cNvSpPr/>
      </xdr:nvSpPr>
      <xdr:spPr>
        <a:xfrm>
          <a:off x="136525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36195</xdr:rowOff>
    </xdr:from>
    <xdr:to>
      <xdr:col>76</xdr:col>
      <xdr:colOff>114300</xdr:colOff>
      <xdr:row>105</xdr:row>
      <xdr:rowOff>76200</xdr:rowOff>
    </xdr:to>
    <xdr:cxnSp macro="">
      <xdr:nvCxnSpPr>
        <xdr:cNvPr id="877" name="直線コネクタ 876">
          <a:extLst>
            <a:ext uri="{FF2B5EF4-FFF2-40B4-BE49-F238E27FC236}">
              <a16:creationId xmlns:a16="http://schemas.microsoft.com/office/drawing/2014/main" id="{30D13BBD-36BC-4B03-8930-F3FA531D15FD}"/>
            </a:ext>
          </a:extLst>
        </xdr:cNvPr>
        <xdr:cNvCxnSpPr/>
      </xdr:nvCxnSpPr>
      <xdr:spPr>
        <a:xfrm>
          <a:off x="13703300" y="180384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114936</xdr:rowOff>
    </xdr:from>
    <xdr:to>
      <xdr:col>67</xdr:col>
      <xdr:colOff>101600</xdr:colOff>
      <xdr:row>105</xdr:row>
      <xdr:rowOff>45086</xdr:rowOff>
    </xdr:to>
    <xdr:sp macro="" textlink="">
      <xdr:nvSpPr>
        <xdr:cNvPr id="878" name="楕円 877">
          <a:extLst>
            <a:ext uri="{FF2B5EF4-FFF2-40B4-BE49-F238E27FC236}">
              <a16:creationId xmlns:a16="http://schemas.microsoft.com/office/drawing/2014/main" id="{8D247C4C-8251-417E-99C2-A9FB839AFAF4}"/>
            </a:ext>
          </a:extLst>
        </xdr:cNvPr>
        <xdr:cNvSpPr/>
      </xdr:nvSpPr>
      <xdr:spPr>
        <a:xfrm>
          <a:off x="12763500" y="1794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165736</xdr:rowOff>
    </xdr:from>
    <xdr:to>
      <xdr:col>71</xdr:col>
      <xdr:colOff>177800</xdr:colOff>
      <xdr:row>105</xdr:row>
      <xdr:rowOff>36195</xdr:rowOff>
    </xdr:to>
    <xdr:cxnSp macro="">
      <xdr:nvCxnSpPr>
        <xdr:cNvPr id="879" name="直線コネクタ 878">
          <a:extLst>
            <a:ext uri="{FF2B5EF4-FFF2-40B4-BE49-F238E27FC236}">
              <a16:creationId xmlns:a16="http://schemas.microsoft.com/office/drawing/2014/main" id="{5FAF2C5B-52E2-4A1C-B3ED-0CD030960FE0}"/>
            </a:ext>
          </a:extLst>
        </xdr:cNvPr>
        <xdr:cNvCxnSpPr/>
      </xdr:nvCxnSpPr>
      <xdr:spPr>
        <a:xfrm>
          <a:off x="12814300" y="179965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122572</xdr:rowOff>
    </xdr:from>
    <xdr:ext cx="405111" cy="259045"/>
    <xdr:sp macro="" textlink="">
      <xdr:nvSpPr>
        <xdr:cNvPr id="880" name="n_1aveValue【庁舎】&#10;有形固定資産減価償却率">
          <a:extLst>
            <a:ext uri="{FF2B5EF4-FFF2-40B4-BE49-F238E27FC236}">
              <a16:creationId xmlns:a16="http://schemas.microsoft.com/office/drawing/2014/main" id="{90153746-B42E-47CB-8AE7-9D8A347BA8B2}"/>
            </a:ext>
          </a:extLst>
        </xdr:cNvPr>
        <xdr:cNvSpPr txBox="1"/>
      </xdr:nvSpPr>
      <xdr:spPr>
        <a:xfrm>
          <a:off x="152660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95902</xdr:rowOff>
    </xdr:from>
    <xdr:ext cx="405111" cy="259045"/>
    <xdr:sp macro="" textlink="">
      <xdr:nvSpPr>
        <xdr:cNvPr id="881" name="n_2aveValue【庁舎】&#10;有形固定資産減価償却率">
          <a:extLst>
            <a:ext uri="{FF2B5EF4-FFF2-40B4-BE49-F238E27FC236}">
              <a16:creationId xmlns:a16="http://schemas.microsoft.com/office/drawing/2014/main" id="{93DAEB79-E3AF-426C-B88F-2C728C0938FC}"/>
            </a:ext>
          </a:extLst>
        </xdr:cNvPr>
        <xdr:cNvSpPr txBox="1"/>
      </xdr:nvSpPr>
      <xdr:spPr>
        <a:xfrm>
          <a:off x="143897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882" name="n_3aveValue【庁舎】&#10;有形固定資産減価償却率">
          <a:extLst>
            <a:ext uri="{FF2B5EF4-FFF2-40B4-BE49-F238E27FC236}">
              <a16:creationId xmlns:a16="http://schemas.microsoft.com/office/drawing/2014/main" id="{A0694CD4-4226-4C7A-ACCD-B501355C9886}"/>
            </a:ext>
          </a:extLst>
        </xdr:cNvPr>
        <xdr:cNvSpPr txBox="1"/>
      </xdr:nvSpPr>
      <xdr:spPr>
        <a:xfrm>
          <a:off x="13500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83" name="n_4aveValue【庁舎】&#10;有形固定資産減価償却率">
          <a:extLst>
            <a:ext uri="{FF2B5EF4-FFF2-40B4-BE49-F238E27FC236}">
              <a16:creationId xmlns:a16="http://schemas.microsoft.com/office/drawing/2014/main" id="{A9F6FD21-722C-4FBF-A9FE-E12A7B4C0DFD}"/>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158132</xdr:rowOff>
    </xdr:from>
    <xdr:ext cx="405111" cy="259045"/>
    <xdr:sp macro="" textlink="">
      <xdr:nvSpPr>
        <xdr:cNvPr id="884" name="n_1mainValue【庁舎】&#10;有形固定資産減価償却率">
          <a:extLst>
            <a:ext uri="{FF2B5EF4-FFF2-40B4-BE49-F238E27FC236}">
              <a16:creationId xmlns:a16="http://schemas.microsoft.com/office/drawing/2014/main" id="{16E23B0C-7C33-4389-8F46-5929A3D8540A}"/>
            </a:ext>
          </a:extLst>
        </xdr:cNvPr>
        <xdr:cNvSpPr txBox="1"/>
      </xdr:nvSpPr>
      <xdr:spPr>
        <a:xfrm>
          <a:off x="15266044" y="181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118127</xdr:rowOff>
    </xdr:from>
    <xdr:ext cx="405111" cy="259045"/>
    <xdr:sp macro="" textlink="">
      <xdr:nvSpPr>
        <xdr:cNvPr id="885" name="n_2mainValue【庁舎】&#10;有形固定資産減価償却率">
          <a:extLst>
            <a:ext uri="{FF2B5EF4-FFF2-40B4-BE49-F238E27FC236}">
              <a16:creationId xmlns:a16="http://schemas.microsoft.com/office/drawing/2014/main" id="{A782387E-7917-4675-9820-3E860F0178F4}"/>
            </a:ext>
          </a:extLst>
        </xdr:cNvPr>
        <xdr:cNvSpPr txBox="1"/>
      </xdr:nvSpPr>
      <xdr:spPr>
        <a:xfrm>
          <a:off x="14389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78122</xdr:rowOff>
    </xdr:from>
    <xdr:ext cx="405111" cy="259045"/>
    <xdr:sp macro="" textlink="">
      <xdr:nvSpPr>
        <xdr:cNvPr id="886" name="n_3mainValue【庁舎】&#10;有形固定資産減価償却率">
          <a:extLst>
            <a:ext uri="{FF2B5EF4-FFF2-40B4-BE49-F238E27FC236}">
              <a16:creationId xmlns:a16="http://schemas.microsoft.com/office/drawing/2014/main" id="{BB5381D5-04FF-4E56-9B63-EE4EA94444E5}"/>
            </a:ext>
          </a:extLst>
        </xdr:cNvPr>
        <xdr:cNvSpPr txBox="1"/>
      </xdr:nvSpPr>
      <xdr:spPr>
        <a:xfrm>
          <a:off x="13500744"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36213</xdr:rowOff>
    </xdr:from>
    <xdr:ext cx="405111" cy="259045"/>
    <xdr:sp macro="" textlink="">
      <xdr:nvSpPr>
        <xdr:cNvPr id="887" name="n_4mainValue【庁舎】&#10;有形固定資産減価償却率">
          <a:extLst>
            <a:ext uri="{FF2B5EF4-FFF2-40B4-BE49-F238E27FC236}">
              <a16:creationId xmlns:a16="http://schemas.microsoft.com/office/drawing/2014/main" id="{22ECBCBC-18DB-45AD-A7C8-787A138B998C}"/>
            </a:ext>
          </a:extLst>
        </xdr:cNvPr>
        <xdr:cNvSpPr txBox="1"/>
      </xdr:nvSpPr>
      <xdr:spPr>
        <a:xfrm>
          <a:off x="12611744"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54EE0B6F-8FBB-4EB6-952F-3FA154F1BD8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CDEBCBFE-6CF0-41B0-A645-F62F80D93F4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7447D399-1AE7-4629-A5E7-860F193A8C3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C1605099-9E39-4D5F-BB1A-FC19433FC2B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5C440E66-A9E9-4636-8236-AC55624C835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343FC9B1-A03D-46D3-B72C-D1C2D95A7AE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B0CA8E69-9326-4977-8E53-A1B55907BEA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569505AD-8792-4B2A-A019-5B836DE28C2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EDEE36A8-AA78-47CD-9B00-D0A248F0F27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20532457-8A99-4AD7-B27D-629BDFD1D5D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58FCE84D-C30A-4902-ABF7-4FDF68697BA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1F1FB25D-37F7-44A9-B58A-34023479AF0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39B2EF9B-55B9-47F6-B701-B850C3997DC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BBABDF2D-D2E1-4CEF-AC15-E350E99CB09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65E80967-9131-42EF-8916-9B1D3D19F90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304A93C6-BB6D-4B2E-BF86-6416406F829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A1E2E633-7DEF-4793-84D5-CA59CACC92E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5631EFB6-89D1-4225-9E76-D11CB82ABC8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AD9185D0-39F8-471C-A0D9-284CD98BE98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68C73DF8-9656-4478-ADFA-81C2A232E3F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1AA29CF3-A3ED-45C7-92A1-B0DC5C1B2A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F072BBB2-CDB7-4092-A07A-11083EEA185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E85AE5C7-7973-4488-88F7-9D0ACA646E1C}"/>
            </a:ext>
          </a:extLst>
        </xdr:cNvPr>
        <xdr:cNvCxnSpPr/>
      </xdr:nvCxnSpPr>
      <xdr:spPr>
        <a:xfrm flipV="1">
          <a:off x="22160864" y="17157192"/>
          <a:ext cx="0" cy="13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D2CF056C-2DBA-4289-A362-C5DD2607FA40}"/>
            </a:ext>
          </a:extLst>
        </xdr:cNvPr>
        <xdr:cNvSpPr txBox="1"/>
      </xdr:nvSpPr>
      <xdr:spPr>
        <a:xfrm>
          <a:off x="221996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D654DAE0-97E1-4A81-A1AF-B6DD29123A05}"/>
            </a:ext>
          </a:extLst>
        </xdr:cNvPr>
        <xdr:cNvCxnSpPr/>
      </xdr:nvCxnSpPr>
      <xdr:spPr>
        <a:xfrm>
          <a:off x="22072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932E43D8-280E-43F5-9696-666AA7630FB1}"/>
            </a:ext>
          </a:extLst>
        </xdr:cNvPr>
        <xdr:cNvSpPr txBox="1"/>
      </xdr:nvSpPr>
      <xdr:spPr>
        <a:xfrm>
          <a:off x="22199600" y="169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E4EA896B-EAB3-49DC-9AD7-4320FA4A074F}"/>
            </a:ext>
          </a:extLst>
        </xdr:cNvPr>
        <xdr:cNvCxnSpPr/>
      </xdr:nvCxnSpPr>
      <xdr:spPr>
        <a:xfrm>
          <a:off x="22072600" y="1715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5" name="【庁舎】&#10;一人当たり面積平均値テキスト">
          <a:extLst>
            <a:ext uri="{FF2B5EF4-FFF2-40B4-BE49-F238E27FC236}">
              <a16:creationId xmlns:a16="http://schemas.microsoft.com/office/drawing/2014/main" id="{A4B98D21-3F99-453E-B235-A39D147E66DC}"/>
            </a:ext>
          </a:extLst>
        </xdr:cNvPr>
        <xdr:cNvSpPr txBox="1"/>
      </xdr:nvSpPr>
      <xdr:spPr>
        <a:xfrm>
          <a:off x="22199600" y="1788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3774ACE3-844F-4057-952A-3D87F02E5A41}"/>
            </a:ext>
          </a:extLst>
        </xdr:cNvPr>
        <xdr:cNvSpPr/>
      </xdr:nvSpPr>
      <xdr:spPr>
        <a:xfrm>
          <a:off x="221107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B75159A3-A646-4499-86FA-F6D7E3626B60}"/>
            </a:ext>
          </a:extLst>
        </xdr:cNvPr>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85FAFB5E-F80C-4A76-A0C7-7603E71E97BD}"/>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8A6EB394-9F60-4F92-B778-5F33648E5880}"/>
            </a:ext>
          </a:extLst>
        </xdr:cNvPr>
        <xdr:cNvSpPr/>
      </xdr:nvSpPr>
      <xdr:spPr>
        <a:xfrm>
          <a:off x="194945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0" name="フローチャート: 判断 919">
          <a:extLst>
            <a:ext uri="{FF2B5EF4-FFF2-40B4-BE49-F238E27FC236}">
              <a16:creationId xmlns:a16="http://schemas.microsoft.com/office/drawing/2014/main" id="{72A5FBC8-CADF-48B7-833D-E067EB6E9D48}"/>
            </a:ext>
          </a:extLst>
        </xdr:cNvPr>
        <xdr:cNvSpPr/>
      </xdr:nvSpPr>
      <xdr:spPr>
        <a:xfrm>
          <a:off x="18605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E95AD259-2DA9-4757-AECD-C75BE7DFBD6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FB0097C3-12A6-42C5-8F23-67458A5274B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AA47B905-AE9C-4C5D-9966-E4EDEBF401A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C8B545C8-D57A-4622-A291-28FD8A4DB28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E87311E3-3AA7-4052-9AF1-6938AF6FA2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80263</xdr:rowOff>
    </xdr:from>
    <xdr:to>
      <xdr:col>116</xdr:col>
      <xdr:colOff>114300</xdr:colOff>
      <xdr:row>107</xdr:row>
      <xdr:rowOff>10413</xdr:rowOff>
    </xdr:to>
    <xdr:sp macro="" textlink="">
      <xdr:nvSpPr>
        <xdr:cNvPr id="926" name="楕円 925">
          <a:extLst>
            <a:ext uri="{FF2B5EF4-FFF2-40B4-BE49-F238E27FC236}">
              <a16:creationId xmlns:a16="http://schemas.microsoft.com/office/drawing/2014/main" id="{264D0629-6AE7-4DC8-A090-EE052F7E64A0}"/>
            </a:ext>
          </a:extLst>
        </xdr:cNvPr>
        <xdr:cNvSpPr/>
      </xdr:nvSpPr>
      <xdr:spPr>
        <a:xfrm>
          <a:off x="22110700" y="182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58690</xdr:rowOff>
    </xdr:from>
    <xdr:ext cx="469744" cy="259045"/>
    <xdr:sp macro="" textlink="">
      <xdr:nvSpPr>
        <xdr:cNvPr id="927" name="【庁舎】&#10;一人当たり面積該当値テキスト">
          <a:extLst>
            <a:ext uri="{FF2B5EF4-FFF2-40B4-BE49-F238E27FC236}">
              <a16:creationId xmlns:a16="http://schemas.microsoft.com/office/drawing/2014/main" id="{683CB9A1-3FAB-4EEF-8419-5353726A0E4E}"/>
            </a:ext>
          </a:extLst>
        </xdr:cNvPr>
        <xdr:cNvSpPr txBox="1"/>
      </xdr:nvSpPr>
      <xdr:spPr>
        <a:xfrm>
          <a:off x="22199600" y="1823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84837</xdr:rowOff>
    </xdr:from>
    <xdr:to>
      <xdr:col>112</xdr:col>
      <xdr:colOff>38100</xdr:colOff>
      <xdr:row>107</xdr:row>
      <xdr:rowOff>14987</xdr:rowOff>
    </xdr:to>
    <xdr:sp macro="" textlink="">
      <xdr:nvSpPr>
        <xdr:cNvPr id="928" name="楕円 927">
          <a:extLst>
            <a:ext uri="{FF2B5EF4-FFF2-40B4-BE49-F238E27FC236}">
              <a16:creationId xmlns:a16="http://schemas.microsoft.com/office/drawing/2014/main" id="{FB859B10-AD1F-4F59-883F-6B9412438B4F}"/>
            </a:ext>
          </a:extLst>
        </xdr:cNvPr>
        <xdr:cNvSpPr/>
      </xdr:nvSpPr>
      <xdr:spPr>
        <a:xfrm>
          <a:off x="21272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131063</xdr:rowOff>
    </xdr:from>
    <xdr:to>
      <xdr:col>116</xdr:col>
      <xdr:colOff>63500</xdr:colOff>
      <xdr:row>106</xdr:row>
      <xdr:rowOff>135637</xdr:rowOff>
    </xdr:to>
    <xdr:cxnSp macro="">
      <xdr:nvCxnSpPr>
        <xdr:cNvPr id="929" name="直線コネクタ 928">
          <a:extLst>
            <a:ext uri="{FF2B5EF4-FFF2-40B4-BE49-F238E27FC236}">
              <a16:creationId xmlns:a16="http://schemas.microsoft.com/office/drawing/2014/main" id="{2530E9C0-EFED-4DE6-9C82-528414A94B9B}"/>
            </a:ext>
          </a:extLst>
        </xdr:cNvPr>
        <xdr:cNvCxnSpPr/>
      </xdr:nvCxnSpPr>
      <xdr:spPr>
        <a:xfrm flipV="1">
          <a:off x="21323300" y="18304763"/>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84837</xdr:rowOff>
    </xdr:from>
    <xdr:to>
      <xdr:col>107</xdr:col>
      <xdr:colOff>101600</xdr:colOff>
      <xdr:row>107</xdr:row>
      <xdr:rowOff>14987</xdr:rowOff>
    </xdr:to>
    <xdr:sp macro="" textlink="">
      <xdr:nvSpPr>
        <xdr:cNvPr id="930" name="楕円 929">
          <a:extLst>
            <a:ext uri="{FF2B5EF4-FFF2-40B4-BE49-F238E27FC236}">
              <a16:creationId xmlns:a16="http://schemas.microsoft.com/office/drawing/2014/main" id="{499DE427-699B-45BC-A261-5CFBC2560895}"/>
            </a:ext>
          </a:extLst>
        </xdr:cNvPr>
        <xdr:cNvSpPr/>
      </xdr:nvSpPr>
      <xdr:spPr>
        <a:xfrm>
          <a:off x="20383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135637</xdr:rowOff>
    </xdr:from>
    <xdr:to>
      <xdr:col>111</xdr:col>
      <xdr:colOff>177800</xdr:colOff>
      <xdr:row>106</xdr:row>
      <xdr:rowOff>135637</xdr:rowOff>
    </xdr:to>
    <xdr:cxnSp macro="">
      <xdr:nvCxnSpPr>
        <xdr:cNvPr id="931" name="直線コネクタ 930">
          <a:extLst>
            <a:ext uri="{FF2B5EF4-FFF2-40B4-BE49-F238E27FC236}">
              <a16:creationId xmlns:a16="http://schemas.microsoft.com/office/drawing/2014/main" id="{F66DDF2D-9546-4D74-BBEF-7DE179758AD5}"/>
            </a:ext>
          </a:extLst>
        </xdr:cNvPr>
        <xdr:cNvCxnSpPr/>
      </xdr:nvCxnSpPr>
      <xdr:spPr>
        <a:xfrm>
          <a:off x="20434300" y="183093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89408</xdr:rowOff>
    </xdr:from>
    <xdr:to>
      <xdr:col>102</xdr:col>
      <xdr:colOff>165100</xdr:colOff>
      <xdr:row>107</xdr:row>
      <xdr:rowOff>19558</xdr:rowOff>
    </xdr:to>
    <xdr:sp macro="" textlink="">
      <xdr:nvSpPr>
        <xdr:cNvPr id="932" name="楕円 931">
          <a:extLst>
            <a:ext uri="{FF2B5EF4-FFF2-40B4-BE49-F238E27FC236}">
              <a16:creationId xmlns:a16="http://schemas.microsoft.com/office/drawing/2014/main" id="{7E6F41E8-3DEF-49D2-8F93-0404656FAB71}"/>
            </a:ext>
          </a:extLst>
        </xdr:cNvPr>
        <xdr:cNvSpPr/>
      </xdr:nvSpPr>
      <xdr:spPr>
        <a:xfrm>
          <a:off x="19494500" y="182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135637</xdr:rowOff>
    </xdr:from>
    <xdr:to>
      <xdr:col>107</xdr:col>
      <xdr:colOff>50800</xdr:colOff>
      <xdr:row>106</xdr:row>
      <xdr:rowOff>140208</xdr:rowOff>
    </xdr:to>
    <xdr:cxnSp macro="">
      <xdr:nvCxnSpPr>
        <xdr:cNvPr id="933" name="直線コネクタ 932">
          <a:extLst>
            <a:ext uri="{FF2B5EF4-FFF2-40B4-BE49-F238E27FC236}">
              <a16:creationId xmlns:a16="http://schemas.microsoft.com/office/drawing/2014/main" id="{4698BE13-5A87-4DD9-B80E-E47A9CE5C447}"/>
            </a:ext>
          </a:extLst>
        </xdr:cNvPr>
        <xdr:cNvCxnSpPr/>
      </xdr:nvCxnSpPr>
      <xdr:spPr>
        <a:xfrm flipV="1">
          <a:off x="19545300" y="183093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934" name="楕円 933">
          <a:extLst>
            <a:ext uri="{FF2B5EF4-FFF2-40B4-BE49-F238E27FC236}">
              <a16:creationId xmlns:a16="http://schemas.microsoft.com/office/drawing/2014/main" id="{6CC7EBD0-1858-49AF-BC1B-0ADFDC29E8F8}"/>
            </a:ext>
          </a:extLst>
        </xdr:cNvPr>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140208</xdr:rowOff>
    </xdr:from>
    <xdr:to>
      <xdr:col>102</xdr:col>
      <xdr:colOff>114300</xdr:colOff>
      <xdr:row>106</xdr:row>
      <xdr:rowOff>144780</xdr:rowOff>
    </xdr:to>
    <xdr:cxnSp macro="">
      <xdr:nvCxnSpPr>
        <xdr:cNvPr id="935" name="直線コネクタ 934">
          <a:extLst>
            <a:ext uri="{FF2B5EF4-FFF2-40B4-BE49-F238E27FC236}">
              <a16:creationId xmlns:a16="http://schemas.microsoft.com/office/drawing/2014/main" id="{219CB0F5-E330-4BCF-AE41-4E9560A8E430}"/>
            </a:ext>
          </a:extLst>
        </xdr:cNvPr>
        <xdr:cNvCxnSpPr/>
      </xdr:nvCxnSpPr>
      <xdr:spPr>
        <a:xfrm flipV="1">
          <a:off x="18656300" y="1831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936" name="n_1aveValue【庁舎】&#10;一人当たり面積">
          <a:extLst>
            <a:ext uri="{FF2B5EF4-FFF2-40B4-BE49-F238E27FC236}">
              <a16:creationId xmlns:a16="http://schemas.microsoft.com/office/drawing/2014/main" id="{05E8E439-1FCD-4D29-A81F-4C3A691214FE}"/>
            </a:ext>
          </a:extLst>
        </xdr:cNvPr>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7" name="n_2aveValue【庁舎】&#10;一人当たり面積">
          <a:extLst>
            <a:ext uri="{FF2B5EF4-FFF2-40B4-BE49-F238E27FC236}">
              <a16:creationId xmlns:a16="http://schemas.microsoft.com/office/drawing/2014/main" id="{C93A14F8-3F3E-44D5-BEFF-9CB9A264DBBA}"/>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938" name="n_3aveValue【庁舎】&#10;一人当たり面積">
          <a:extLst>
            <a:ext uri="{FF2B5EF4-FFF2-40B4-BE49-F238E27FC236}">
              <a16:creationId xmlns:a16="http://schemas.microsoft.com/office/drawing/2014/main" id="{CBD27941-6A3D-4D25-9889-38A01AB434AA}"/>
            </a:ext>
          </a:extLst>
        </xdr:cNvPr>
        <xdr:cNvSpPr txBox="1"/>
      </xdr:nvSpPr>
      <xdr:spPr>
        <a:xfrm>
          <a:off x="19310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939" name="n_4aveValue【庁舎】&#10;一人当たり面積">
          <a:extLst>
            <a:ext uri="{FF2B5EF4-FFF2-40B4-BE49-F238E27FC236}">
              <a16:creationId xmlns:a16="http://schemas.microsoft.com/office/drawing/2014/main" id="{D5F2F70D-8DE0-4EC5-AC24-4208B1FDB497}"/>
            </a:ext>
          </a:extLst>
        </xdr:cNvPr>
        <xdr:cNvSpPr txBox="1"/>
      </xdr:nvSpPr>
      <xdr:spPr>
        <a:xfrm>
          <a:off x="184214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6114</xdr:rowOff>
    </xdr:from>
    <xdr:ext cx="469744" cy="259045"/>
    <xdr:sp macro="" textlink="">
      <xdr:nvSpPr>
        <xdr:cNvPr id="940" name="n_1mainValue【庁舎】&#10;一人当たり面積">
          <a:extLst>
            <a:ext uri="{FF2B5EF4-FFF2-40B4-BE49-F238E27FC236}">
              <a16:creationId xmlns:a16="http://schemas.microsoft.com/office/drawing/2014/main" id="{B80A1245-E042-4D27-9FE0-26336C241AE9}"/>
            </a:ext>
          </a:extLst>
        </xdr:cNvPr>
        <xdr:cNvSpPr txBox="1"/>
      </xdr:nvSpPr>
      <xdr:spPr>
        <a:xfrm>
          <a:off x="21075727"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6114</xdr:rowOff>
    </xdr:from>
    <xdr:ext cx="469744" cy="259045"/>
    <xdr:sp macro="" textlink="">
      <xdr:nvSpPr>
        <xdr:cNvPr id="941" name="n_2mainValue【庁舎】&#10;一人当たり面積">
          <a:extLst>
            <a:ext uri="{FF2B5EF4-FFF2-40B4-BE49-F238E27FC236}">
              <a16:creationId xmlns:a16="http://schemas.microsoft.com/office/drawing/2014/main" id="{77D4FA79-301B-44CB-8353-E233199DE670}"/>
            </a:ext>
          </a:extLst>
        </xdr:cNvPr>
        <xdr:cNvSpPr txBox="1"/>
      </xdr:nvSpPr>
      <xdr:spPr>
        <a:xfrm>
          <a:off x="20199427"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10685</xdr:rowOff>
    </xdr:from>
    <xdr:ext cx="469744" cy="259045"/>
    <xdr:sp macro="" textlink="">
      <xdr:nvSpPr>
        <xdr:cNvPr id="942" name="n_3mainValue【庁舎】&#10;一人当たり面積">
          <a:extLst>
            <a:ext uri="{FF2B5EF4-FFF2-40B4-BE49-F238E27FC236}">
              <a16:creationId xmlns:a16="http://schemas.microsoft.com/office/drawing/2014/main" id="{8BC16415-758D-4E84-8BB2-29DF64D03BF1}"/>
            </a:ext>
          </a:extLst>
        </xdr:cNvPr>
        <xdr:cNvSpPr txBox="1"/>
      </xdr:nvSpPr>
      <xdr:spPr>
        <a:xfrm>
          <a:off x="19310427" y="1835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943" name="n_4mainValue【庁舎】&#10;一人当たり面積">
          <a:extLst>
            <a:ext uri="{FF2B5EF4-FFF2-40B4-BE49-F238E27FC236}">
              <a16:creationId xmlns:a16="http://schemas.microsoft.com/office/drawing/2014/main" id="{FC51004D-6FE1-4567-9899-20AED9B1208F}"/>
            </a:ext>
          </a:extLst>
        </xdr:cNvPr>
        <xdr:cNvSpPr txBox="1"/>
      </xdr:nvSpPr>
      <xdr:spPr>
        <a:xfrm>
          <a:off x="18421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A71320F2-184C-4A78-B527-9DF88040C6D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A8CE0BB9-C039-4A0C-B58C-DD00D2EC8D9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FC055775-4239-4259-8366-3B5E479FC27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福祉施設は、平成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に、順次、松東地域のこども園、放課後児童クラブの整備を進めたことから、減価償却率は類似団体内平均値を下回っている。面積は、保育所民営化等により民間が事業運営を主として行っているため、市立施設としての面積は小さ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市民会館については、防衛省からの補助金を活用し市民が利用する施設の充実を図っているため、一人当たりの面積が非常に大きくなっているが、面積が大きい分、固定費の削減や施設・整備の長寿命化等の施設マネジメントの適正な実施が重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57325090</v>
      </c>
      <c r="BO4" s="407"/>
      <c r="BP4" s="407"/>
      <c r="BQ4" s="407"/>
      <c r="BR4" s="407"/>
      <c r="BS4" s="407"/>
      <c r="BT4" s="407"/>
      <c r="BU4" s="408"/>
      <c r="BV4" s="406">
        <v>52855686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3</v>
      </c>
      <c r="CU4" s="413"/>
      <c r="CV4" s="413"/>
      <c r="CW4" s="413"/>
      <c r="CX4" s="413"/>
      <c r="CY4" s="413"/>
      <c r="CZ4" s="413"/>
      <c r="DA4" s="414"/>
      <c r="DB4" s="412">
        <v>3</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56298460</v>
      </c>
      <c r="BO5" s="444"/>
      <c r="BP5" s="444"/>
      <c r="BQ5" s="444"/>
      <c r="BR5" s="444"/>
      <c r="BS5" s="444"/>
      <c r="BT5" s="444"/>
      <c r="BU5" s="445"/>
      <c r="BV5" s="443">
        <v>51599367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93.4</v>
      </c>
      <c r="CU5" s="441"/>
      <c r="CV5" s="441"/>
      <c r="CW5" s="441"/>
      <c r="CX5" s="441"/>
      <c r="CY5" s="441"/>
      <c r="CZ5" s="441"/>
      <c r="DA5" s="442"/>
      <c r="DB5" s="440">
        <v>94.7</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1026630</v>
      </c>
      <c r="BO6" s="444"/>
      <c r="BP6" s="444"/>
      <c r="BQ6" s="444"/>
      <c r="BR6" s="444"/>
      <c r="BS6" s="444"/>
      <c r="BT6" s="444"/>
      <c r="BU6" s="445"/>
      <c r="BV6" s="443">
        <v>1256319</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93.8</v>
      </c>
      <c r="CU6" s="481"/>
      <c r="CV6" s="481"/>
      <c r="CW6" s="481"/>
      <c r="CX6" s="481"/>
      <c r="CY6" s="481"/>
      <c r="CZ6" s="481"/>
      <c r="DA6" s="482"/>
      <c r="DB6" s="480">
        <v>95.6</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191502</v>
      </c>
      <c r="BO7" s="444"/>
      <c r="BP7" s="444"/>
      <c r="BQ7" s="444"/>
      <c r="BR7" s="444"/>
      <c r="BS7" s="444"/>
      <c r="BT7" s="444"/>
      <c r="BU7" s="445"/>
      <c r="BV7" s="443">
        <v>422722</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28108507</v>
      </c>
      <c r="CU7" s="444"/>
      <c r="CV7" s="444"/>
      <c r="CW7" s="444"/>
      <c r="CX7" s="444"/>
      <c r="CY7" s="444"/>
      <c r="CZ7" s="444"/>
      <c r="DA7" s="445"/>
      <c r="DB7" s="443">
        <v>27611932</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835128</v>
      </c>
      <c r="BO8" s="444"/>
      <c r="BP8" s="444"/>
      <c r="BQ8" s="444"/>
      <c r="BR8" s="444"/>
      <c r="BS8" s="444"/>
      <c r="BT8" s="444"/>
      <c r="BU8" s="445"/>
      <c r="BV8" s="443">
        <v>833597</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0.65</v>
      </c>
      <c r="CU8" s="484"/>
      <c r="CV8" s="484"/>
      <c r="CW8" s="484"/>
      <c r="CX8" s="484"/>
      <c r="CY8" s="484"/>
      <c r="CZ8" s="484"/>
      <c r="DA8" s="485"/>
      <c r="DB8" s="483">
        <v>0.65</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106216</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1531</v>
      </c>
      <c r="BO9" s="444"/>
      <c r="BP9" s="444"/>
      <c r="BQ9" s="444"/>
      <c r="BR9" s="444"/>
      <c r="BS9" s="444"/>
      <c r="BT9" s="444"/>
      <c r="BU9" s="445"/>
      <c r="BV9" s="443">
        <v>92167</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15.2</v>
      </c>
      <c r="CU9" s="441"/>
      <c r="CV9" s="441"/>
      <c r="CW9" s="441"/>
      <c r="CX9" s="441"/>
      <c r="CY9" s="441"/>
      <c r="CZ9" s="441"/>
      <c r="DA9" s="442"/>
      <c r="DB9" s="440">
        <v>16.100000000000001</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106919</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2054</v>
      </c>
      <c r="BO10" s="444"/>
      <c r="BP10" s="444"/>
      <c r="BQ10" s="444"/>
      <c r="BR10" s="444"/>
      <c r="BS10" s="444"/>
      <c r="BT10" s="444"/>
      <c r="BU10" s="445"/>
      <c r="BV10" s="443">
        <v>1261</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110</v>
      </c>
      <c r="AV11" s="476"/>
      <c r="AW11" s="476"/>
      <c r="AX11" s="476"/>
      <c r="AY11" s="477" t="s">
        <v>120</v>
      </c>
      <c r="AZ11" s="478"/>
      <c r="BA11" s="478"/>
      <c r="BB11" s="478"/>
      <c r="BC11" s="478"/>
      <c r="BD11" s="478"/>
      <c r="BE11" s="478"/>
      <c r="BF11" s="478"/>
      <c r="BG11" s="478"/>
      <c r="BH11" s="478"/>
      <c r="BI11" s="478"/>
      <c r="BJ11" s="478"/>
      <c r="BK11" s="478"/>
      <c r="BL11" s="478"/>
      <c r="BM11" s="479"/>
      <c r="BN11" s="443">
        <v>256140</v>
      </c>
      <c r="BO11" s="444"/>
      <c r="BP11" s="444"/>
      <c r="BQ11" s="444"/>
      <c r="BR11" s="444"/>
      <c r="BS11" s="444"/>
      <c r="BT11" s="444"/>
      <c r="BU11" s="445"/>
      <c r="BV11" s="443">
        <v>282873</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105475</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300000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102235</v>
      </c>
      <c r="S13" s="528"/>
      <c r="T13" s="528"/>
      <c r="U13" s="528"/>
      <c r="V13" s="529"/>
      <c r="W13" s="459" t="s">
        <v>131</v>
      </c>
      <c r="X13" s="460"/>
      <c r="Y13" s="460"/>
      <c r="Z13" s="460"/>
      <c r="AA13" s="460"/>
      <c r="AB13" s="450"/>
      <c r="AC13" s="494">
        <v>1035</v>
      </c>
      <c r="AD13" s="495"/>
      <c r="AE13" s="495"/>
      <c r="AF13" s="495"/>
      <c r="AG13" s="537"/>
      <c r="AH13" s="494">
        <v>1146</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-40275</v>
      </c>
      <c r="BO13" s="444"/>
      <c r="BP13" s="444"/>
      <c r="BQ13" s="444"/>
      <c r="BR13" s="444"/>
      <c r="BS13" s="444"/>
      <c r="BT13" s="444"/>
      <c r="BU13" s="445"/>
      <c r="BV13" s="443">
        <v>376301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10.8</v>
      </c>
      <c r="CU13" s="441"/>
      <c r="CV13" s="441"/>
      <c r="CW13" s="441"/>
      <c r="CX13" s="441"/>
      <c r="CY13" s="441"/>
      <c r="CZ13" s="441"/>
      <c r="DA13" s="442"/>
      <c r="DB13" s="440">
        <v>11.3</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106104</v>
      </c>
      <c r="S14" s="528"/>
      <c r="T14" s="528"/>
      <c r="U14" s="528"/>
      <c r="V14" s="529"/>
      <c r="W14" s="433"/>
      <c r="X14" s="434"/>
      <c r="Y14" s="434"/>
      <c r="Z14" s="434"/>
      <c r="AA14" s="434"/>
      <c r="AB14" s="423"/>
      <c r="AC14" s="530">
        <v>1.9</v>
      </c>
      <c r="AD14" s="531"/>
      <c r="AE14" s="531"/>
      <c r="AF14" s="531"/>
      <c r="AG14" s="532"/>
      <c r="AH14" s="530">
        <v>2.2000000000000002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98.9</v>
      </c>
      <c r="CU14" s="542"/>
      <c r="CV14" s="542"/>
      <c r="CW14" s="542"/>
      <c r="CX14" s="542"/>
      <c r="CY14" s="542"/>
      <c r="CZ14" s="542"/>
      <c r="DA14" s="543"/>
      <c r="DB14" s="541">
        <v>102.1</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103089</v>
      </c>
      <c r="S15" s="528"/>
      <c r="T15" s="528"/>
      <c r="U15" s="528"/>
      <c r="V15" s="529"/>
      <c r="W15" s="459" t="s">
        <v>137</v>
      </c>
      <c r="X15" s="460"/>
      <c r="Y15" s="460"/>
      <c r="Z15" s="460"/>
      <c r="AA15" s="460"/>
      <c r="AB15" s="450"/>
      <c r="AC15" s="494">
        <v>20468</v>
      </c>
      <c r="AD15" s="495"/>
      <c r="AE15" s="495"/>
      <c r="AF15" s="495"/>
      <c r="AG15" s="537"/>
      <c r="AH15" s="494">
        <v>20224</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15410576</v>
      </c>
      <c r="BO15" s="407"/>
      <c r="BP15" s="407"/>
      <c r="BQ15" s="407"/>
      <c r="BR15" s="407"/>
      <c r="BS15" s="407"/>
      <c r="BT15" s="407"/>
      <c r="BU15" s="408"/>
      <c r="BV15" s="406">
        <v>15360054</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38</v>
      </c>
      <c r="AD16" s="531"/>
      <c r="AE16" s="531"/>
      <c r="AF16" s="531"/>
      <c r="AG16" s="532"/>
      <c r="AH16" s="530">
        <v>38.200000000000003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23882781</v>
      </c>
      <c r="BO16" s="444"/>
      <c r="BP16" s="444"/>
      <c r="BQ16" s="444"/>
      <c r="BR16" s="444"/>
      <c r="BS16" s="444"/>
      <c r="BT16" s="444"/>
      <c r="BU16" s="445"/>
      <c r="BV16" s="443">
        <v>23291953</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32311</v>
      </c>
      <c r="AD17" s="495"/>
      <c r="AE17" s="495"/>
      <c r="AF17" s="495"/>
      <c r="AG17" s="537"/>
      <c r="AH17" s="494">
        <v>31617</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19492279</v>
      </c>
      <c r="BO17" s="444"/>
      <c r="BP17" s="444"/>
      <c r="BQ17" s="444"/>
      <c r="BR17" s="444"/>
      <c r="BS17" s="444"/>
      <c r="BT17" s="444"/>
      <c r="BU17" s="445"/>
      <c r="BV17" s="443">
        <v>19412609</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371.05</v>
      </c>
      <c r="M18" s="567"/>
      <c r="N18" s="567"/>
      <c r="O18" s="567"/>
      <c r="P18" s="567"/>
      <c r="Q18" s="567"/>
      <c r="R18" s="568"/>
      <c r="S18" s="568"/>
      <c r="T18" s="568"/>
      <c r="U18" s="568"/>
      <c r="V18" s="569"/>
      <c r="W18" s="461"/>
      <c r="X18" s="462"/>
      <c r="Y18" s="462"/>
      <c r="Z18" s="462"/>
      <c r="AA18" s="462"/>
      <c r="AB18" s="453"/>
      <c r="AC18" s="570">
        <v>60</v>
      </c>
      <c r="AD18" s="571"/>
      <c r="AE18" s="571"/>
      <c r="AF18" s="571"/>
      <c r="AG18" s="572"/>
      <c r="AH18" s="570">
        <v>59.7</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27448464</v>
      </c>
      <c r="BO18" s="444"/>
      <c r="BP18" s="444"/>
      <c r="BQ18" s="444"/>
      <c r="BR18" s="444"/>
      <c r="BS18" s="444"/>
      <c r="BT18" s="444"/>
      <c r="BU18" s="445"/>
      <c r="BV18" s="443">
        <v>26845668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286</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36228869</v>
      </c>
      <c r="BO19" s="444"/>
      <c r="BP19" s="444"/>
      <c r="BQ19" s="444"/>
      <c r="BR19" s="444"/>
      <c r="BS19" s="444"/>
      <c r="BT19" s="444"/>
      <c r="BU19" s="445"/>
      <c r="BV19" s="443">
        <v>34681996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41312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60609900</v>
      </c>
      <c r="BO22" s="407"/>
      <c r="BP22" s="407"/>
      <c r="BQ22" s="407"/>
      <c r="BR22" s="407"/>
      <c r="BS22" s="407"/>
      <c r="BT22" s="407"/>
      <c r="BU22" s="408"/>
      <c r="BV22" s="406">
        <v>61380096</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24347973</v>
      </c>
      <c r="BO23" s="444"/>
      <c r="BP23" s="444"/>
      <c r="BQ23" s="444"/>
      <c r="BR23" s="444"/>
      <c r="BS23" s="444"/>
      <c r="BT23" s="444"/>
      <c r="BU23" s="445"/>
      <c r="BV23" s="443">
        <v>26398768</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9450</v>
      </c>
      <c r="R24" s="495"/>
      <c r="S24" s="495"/>
      <c r="T24" s="495"/>
      <c r="U24" s="495"/>
      <c r="V24" s="537"/>
      <c r="W24" s="589"/>
      <c r="X24" s="590"/>
      <c r="Y24" s="591"/>
      <c r="Z24" s="493" t="s">
        <v>162</v>
      </c>
      <c r="AA24" s="473"/>
      <c r="AB24" s="473"/>
      <c r="AC24" s="473"/>
      <c r="AD24" s="473"/>
      <c r="AE24" s="473"/>
      <c r="AF24" s="473"/>
      <c r="AG24" s="474"/>
      <c r="AH24" s="494">
        <v>578</v>
      </c>
      <c r="AI24" s="495"/>
      <c r="AJ24" s="495"/>
      <c r="AK24" s="495"/>
      <c r="AL24" s="537"/>
      <c r="AM24" s="494">
        <v>1836306</v>
      </c>
      <c r="AN24" s="495"/>
      <c r="AO24" s="495"/>
      <c r="AP24" s="495"/>
      <c r="AQ24" s="495"/>
      <c r="AR24" s="537"/>
      <c r="AS24" s="494">
        <v>3177</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42763841</v>
      </c>
      <c r="BO24" s="444"/>
      <c r="BP24" s="444"/>
      <c r="BQ24" s="444"/>
      <c r="BR24" s="444"/>
      <c r="BS24" s="444"/>
      <c r="BT24" s="444"/>
      <c r="BU24" s="445"/>
      <c r="BV24" s="443">
        <v>41971161</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7740</v>
      </c>
      <c r="R25" s="495"/>
      <c r="S25" s="495"/>
      <c r="T25" s="495"/>
      <c r="U25" s="495"/>
      <c r="V25" s="537"/>
      <c r="W25" s="589"/>
      <c r="X25" s="590"/>
      <c r="Y25" s="591"/>
      <c r="Z25" s="493" t="s">
        <v>165</v>
      </c>
      <c r="AA25" s="473"/>
      <c r="AB25" s="473"/>
      <c r="AC25" s="473"/>
      <c r="AD25" s="473"/>
      <c r="AE25" s="473"/>
      <c r="AF25" s="473"/>
      <c r="AG25" s="474"/>
      <c r="AH25" s="494">
        <v>133</v>
      </c>
      <c r="AI25" s="495"/>
      <c r="AJ25" s="495"/>
      <c r="AK25" s="495"/>
      <c r="AL25" s="537"/>
      <c r="AM25" s="494">
        <v>376656</v>
      </c>
      <c r="AN25" s="495"/>
      <c r="AO25" s="495"/>
      <c r="AP25" s="495"/>
      <c r="AQ25" s="495"/>
      <c r="AR25" s="537"/>
      <c r="AS25" s="494">
        <v>2832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8901875</v>
      </c>
      <c r="BO25" s="407"/>
      <c r="BP25" s="407"/>
      <c r="BQ25" s="407"/>
      <c r="BR25" s="407"/>
      <c r="BS25" s="407"/>
      <c r="BT25" s="407"/>
      <c r="BU25" s="408"/>
      <c r="BV25" s="406">
        <v>7527958</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6660</v>
      </c>
      <c r="R26" s="495"/>
      <c r="S26" s="495"/>
      <c r="T26" s="495"/>
      <c r="U26" s="495"/>
      <c r="V26" s="537"/>
      <c r="W26" s="589"/>
      <c r="X26" s="590"/>
      <c r="Y26" s="591"/>
      <c r="Z26" s="493" t="s">
        <v>168</v>
      </c>
      <c r="AA26" s="595"/>
      <c r="AB26" s="595"/>
      <c r="AC26" s="595"/>
      <c r="AD26" s="595"/>
      <c r="AE26" s="595"/>
      <c r="AF26" s="595"/>
      <c r="AG26" s="596"/>
      <c r="AH26" s="494">
        <v>30</v>
      </c>
      <c r="AI26" s="495"/>
      <c r="AJ26" s="495"/>
      <c r="AK26" s="495"/>
      <c r="AL26" s="537"/>
      <c r="AM26" s="494">
        <v>88590</v>
      </c>
      <c r="AN26" s="495"/>
      <c r="AO26" s="495"/>
      <c r="AP26" s="495"/>
      <c r="AQ26" s="495"/>
      <c r="AR26" s="537"/>
      <c r="AS26" s="494">
        <v>2953</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6200</v>
      </c>
      <c r="R27" s="495"/>
      <c r="S27" s="495"/>
      <c r="T27" s="495"/>
      <c r="U27" s="495"/>
      <c r="V27" s="537"/>
      <c r="W27" s="589"/>
      <c r="X27" s="590"/>
      <c r="Y27" s="591"/>
      <c r="Z27" s="493" t="s">
        <v>171</v>
      </c>
      <c r="AA27" s="473"/>
      <c r="AB27" s="473"/>
      <c r="AC27" s="473"/>
      <c r="AD27" s="473"/>
      <c r="AE27" s="473"/>
      <c r="AF27" s="473"/>
      <c r="AG27" s="474"/>
      <c r="AH27" s="494">
        <v>35</v>
      </c>
      <c r="AI27" s="495"/>
      <c r="AJ27" s="495"/>
      <c r="AK27" s="495"/>
      <c r="AL27" s="537"/>
      <c r="AM27" s="494">
        <v>134715</v>
      </c>
      <c r="AN27" s="495"/>
      <c r="AO27" s="495"/>
      <c r="AP27" s="495"/>
      <c r="AQ27" s="495"/>
      <c r="AR27" s="537"/>
      <c r="AS27" s="494">
        <v>3849</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5500</v>
      </c>
      <c r="R28" s="495"/>
      <c r="S28" s="495"/>
      <c r="T28" s="495"/>
      <c r="U28" s="495"/>
      <c r="V28" s="537"/>
      <c r="W28" s="589"/>
      <c r="X28" s="590"/>
      <c r="Y28" s="591"/>
      <c r="Z28" s="493" t="s">
        <v>174</v>
      </c>
      <c r="AA28" s="473"/>
      <c r="AB28" s="473"/>
      <c r="AC28" s="473"/>
      <c r="AD28" s="473"/>
      <c r="AE28" s="473"/>
      <c r="AF28" s="473"/>
      <c r="AG28" s="474"/>
      <c r="AH28" s="494">
        <v>4</v>
      </c>
      <c r="AI28" s="495"/>
      <c r="AJ28" s="495"/>
      <c r="AK28" s="495"/>
      <c r="AL28" s="537"/>
      <c r="AM28" s="494">
        <v>11772</v>
      </c>
      <c r="AN28" s="495"/>
      <c r="AO28" s="495"/>
      <c r="AP28" s="495"/>
      <c r="AQ28" s="495"/>
      <c r="AR28" s="537"/>
      <c r="AS28" s="494">
        <v>2943</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2057761</v>
      </c>
      <c r="BO28" s="407"/>
      <c r="BP28" s="407"/>
      <c r="BQ28" s="407"/>
      <c r="BR28" s="407"/>
      <c r="BS28" s="407"/>
      <c r="BT28" s="407"/>
      <c r="BU28" s="408"/>
      <c r="BV28" s="406">
        <v>1935707</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20</v>
      </c>
      <c r="M29" s="495"/>
      <c r="N29" s="495"/>
      <c r="O29" s="495"/>
      <c r="P29" s="537"/>
      <c r="Q29" s="494">
        <v>5200</v>
      </c>
      <c r="R29" s="495"/>
      <c r="S29" s="495"/>
      <c r="T29" s="495"/>
      <c r="U29" s="495"/>
      <c r="V29" s="537"/>
      <c r="W29" s="592"/>
      <c r="X29" s="593"/>
      <c r="Y29" s="594"/>
      <c r="Z29" s="493" t="s">
        <v>177</v>
      </c>
      <c r="AA29" s="473"/>
      <c r="AB29" s="473"/>
      <c r="AC29" s="473"/>
      <c r="AD29" s="473"/>
      <c r="AE29" s="473"/>
      <c r="AF29" s="473"/>
      <c r="AG29" s="474"/>
      <c r="AH29" s="494">
        <v>617</v>
      </c>
      <c r="AI29" s="495"/>
      <c r="AJ29" s="495"/>
      <c r="AK29" s="495"/>
      <c r="AL29" s="537"/>
      <c r="AM29" s="494">
        <v>1982793</v>
      </c>
      <c r="AN29" s="495"/>
      <c r="AO29" s="495"/>
      <c r="AP29" s="495"/>
      <c r="AQ29" s="495"/>
      <c r="AR29" s="537"/>
      <c r="AS29" s="494">
        <v>3214</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209179</v>
      </c>
      <c r="BO29" s="444"/>
      <c r="BP29" s="444"/>
      <c r="BQ29" s="444"/>
      <c r="BR29" s="444"/>
      <c r="BS29" s="444"/>
      <c r="BT29" s="444"/>
      <c r="BU29" s="445"/>
      <c r="BV29" s="443">
        <v>109117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96.6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2840096</v>
      </c>
      <c r="BO30" s="563"/>
      <c r="BP30" s="563"/>
      <c r="BQ30" s="563"/>
      <c r="BR30" s="563"/>
      <c r="BS30" s="563"/>
      <c r="BT30" s="563"/>
      <c r="BU30" s="564"/>
      <c r="BV30" s="562">
        <v>3224446</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小松市国民健康保険事業特別会計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小松市水道事業会計</v>
      </c>
      <c r="AP34" s="634"/>
      <c r="AQ34" s="634"/>
      <c r="AR34" s="634"/>
      <c r="AS34" s="634"/>
      <c r="AT34" s="634"/>
      <c r="AU34" s="634"/>
      <c r="AV34" s="634"/>
      <c r="AW34" s="634"/>
      <c r="AX34" s="634"/>
      <c r="AY34" s="634"/>
      <c r="AZ34" s="634"/>
      <c r="BA34" s="634"/>
      <c r="BB34" s="634"/>
      <c r="BC34" s="634"/>
      <c r="BD34" s="169"/>
      <c r="BE34" s="633">
        <f>IF(BG34="","",MAX(C34:D43,U34:V43,AM34:AN43)+1)</f>
        <v>9</v>
      </c>
      <c r="BF34" s="633"/>
      <c r="BG34" s="634" t="str">
        <f>IF('各会計、関係団体の財政状況及び健全化判断比率'!B34="","",'各会計、関係団体の財政状況及び健全化判断比率'!B34)</f>
        <v>小松市産業団地事業特別会計</v>
      </c>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南加賀広域圏事務組合(一般会計)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20</v>
      </c>
      <c r="CP34" s="633"/>
      <c r="CQ34" s="634" t="str">
        <f>IF('各会計、関係団体の財政状況及び健全化判断比率'!BS7="","",'各会計、関係団体の財政状況及び健全化判断比率'!BS7)</f>
        <v>小松市土地開発公社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小松市公債管理特別会計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小松市介護保険事業特別会計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小松市下水道事業会計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南加賀広域圏事務組合(ふるさと振興事業会計)</v>
      </c>
      <c r="BZ35" s="634"/>
      <c r="CA35" s="634"/>
      <c r="CB35" s="634"/>
      <c r="CC35" s="634"/>
      <c r="CD35" s="634"/>
      <c r="CE35" s="634"/>
      <c r="CF35" s="634"/>
      <c r="CG35" s="634"/>
      <c r="CH35" s="634"/>
      <c r="CI35" s="634"/>
      <c r="CJ35" s="634"/>
      <c r="CK35" s="634"/>
      <c r="CL35" s="634"/>
      <c r="CM35" s="634"/>
      <c r="CN35" s="169"/>
      <c r="CO35" s="633">
        <f t="shared" ref="CO35:CO43" si="3">IF(CQ35="","",CO34+1)</f>
        <v>21</v>
      </c>
      <c r="CP35" s="633"/>
      <c r="CQ35" s="634" t="str">
        <f>IF('各会計、関係団体の財政状況及び健全化判断比率'!BS8="","",'各会計、関係団体の財政状況及び健全化判断比率'!BS8)</f>
        <v>小松市開発公社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小松市後期高齢者医療特別会計</v>
      </c>
      <c r="X36" s="634"/>
      <c r="Y36" s="634"/>
      <c r="Z36" s="634"/>
      <c r="AA36" s="634"/>
      <c r="AB36" s="634"/>
      <c r="AC36" s="634"/>
      <c r="AD36" s="634"/>
      <c r="AE36" s="634"/>
      <c r="AF36" s="634"/>
      <c r="AG36" s="634"/>
      <c r="AH36" s="634"/>
      <c r="AI36" s="634"/>
      <c r="AJ36" s="634"/>
      <c r="AK36" s="634"/>
      <c r="AL36" s="169"/>
      <c r="AM36" s="633">
        <f t="shared" si="0"/>
        <v>8</v>
      </c>
      <c r="AN36" s="633"/>
      <c r="AO36" s="634" t="str">
        <f>IF('各会計、関係団体の財政状況及び健全化判断比率'!B33="","",'各会計、関係団体の財政状況及び健全化判断比率'!B33)</f>
        <v>国民健康保険小松市民病院事業会計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南加賀広域圏事務組合(急病センター事業会計)</v>
      </c>
      <c r="BZ36" s="634"/>
      <c r="CA36" s="634"/>
      <c r="CB36" s="634"/>
      <c r="CC36" s="634"/>
      <c r="CD36" s="634"/>
      <c r="CE36" s="634"/>
      <c r="CF36" s="634"/>
      <c r="CG36" s="634"/>
      <c r="CH36" s="634"/>
      <c r="CI36" s="634"/>
      <c r="CJ36" s="634"/>
      <c r="CK36" s="634"/>
      <c r="CL36" s="634"/>
      <c r="CM36" s="634"/>
      <c r="CN36" s="169"/>
      <c r="CO36" s="633">
        <f t="shared" si="3"/>
        <v>22</v>
      </c>
      <c r="CP36" s="633"/>
      <c r="CQ36" s="634" t="str">
        <f>IF('各会計、関係団体の財政状況及び健全化判断比率'!BS9="","",'各会計、関係団体の財政状況及び健全化判断比率'!BS9)</f>
        <v>小松市まちづくり市民財団</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南加賀広域圏事務組合(公設地方卸売市場事業会計)</v>
      </c>
      <c r="BZ37" s="634"/>
      <c r="CA37" s="634"/>
      <c r="CB37" s="634"/>
      <c r="CC37" s="634"/>
      <c r="CD37" s="634"/>
      <c r="CE37" s="634"/>
      <c r="CF37" s="634"/>
      <c r="CG37" s="634"/>
      <c r="CH37" s="634"/>
      <c r="CI37" s="634"/>
      <c r="CJ37" s="634"/>
      <c r="CK37" s="634"/>
      <c r="CL37" s="634"/>
      <c r="CM37" s="634"/>
      <c r="CN37" s="169"/>
      <c r="CO37" s="633">
        <f t="shared" si="3"/>
        <v>23</v>
      </c>
      <c r="CP37" s="633"/>
      <c r="CQ37" s="634" t="str">
        <f>IF('各会計、関係団体の財政状況及び健全化判断比率'!BS10="","",'各会計、関係団体の財政状況及び健全化判断比率'!BS10)</f>
        <v>こまつ賑わいセンター</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南加賀広域圏事務組合(獣肉処理加工施設事業会計)</v>
      </c>
      <c r="BZ38" s="634"/>
      <c r="CA38" s="634"/>
      <c r="CB38" s="634"/>
      <c r="CC38" s="634"/>
      <c r="CD38" s="634"/>
      <c r="CE38" s="634"/>
      <c r="CF38" s="634"/>
      <c r="CG38" s="634"/>
      <c r="CH38" s="634"/>
      <c r="CI38" s="634"/>
      <c r="CJ38" s="634"/>
      <c r="CK38" s="634"/>
      <c r="CL38" s="634"/>
      <c r="CM38" s="634"/>
      <c r="CN38" s="169"/>
      <c r="CO38" s="633">
        <f t="shared" si="3"/>
        <v>24</v>
      </c>
      <c r="CP38" s="633"/>
      <c r="CQ38" s="634" t="str">
        <f>IF('各会計、関係団体の財政状況及び健全化判断比率'!BS11="","",'各会計、関係団体の財政状況及び健全化判断比率'!BS11)</f>
        <v>公立小松大学</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南加賀広域圏事務組合(し尿処理事業特別会計）</v>
      </c>
      <c r="BZ39" s="634"/>
      <c r="CA39" s="634"/>
      <c r="CB39" s="634"/>
      <c r="CC39" s="634"/>
      <c r="CD39" s="634"/>
      <c r="CE39" s="634"/>
      <c r="CF39" s="634"/>
      <c r="CG39" s="634"/>
      <c r="CH39" s="634"/>
      <c r="CI39" s="634"/>
      <c r="CJ39" s="634"/>
      <c r="CK39" s="634"/>
      <c r="CL39" s="634"/>
      <c r="CM39" s="634"/>
      <c r="CN39" s="169"/>
      <c r="CO39" s="633">
        <f t="shared" si="3"/>
        <v>25</v>
      </c>
      <c r="CP39" s="633"/>
      <c r="CQ39" s="634" t="str">
        <f>IF('各会計、関係団体の財政状況及び健全化判断比率'!BS12="","",'各会計、関係団体の財政状況及び健全化判断比率'!BS12)</f>
        <v>木場潟公園協会</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16</v>
      </c>
      <c r="BX40" s="633"/>
      <c r="BY40" s="634" t="str">
        <f>IF('各会計、関係団体の財政状況及び健全化判断比率'!B74="","",'各会計、関係団体の財政状況及び健全化判断比率'!B74)</f>
        <v>南加賀広域圏事務組合(斎場事業特別会計）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17</v>
      </c>
      <c r="BX41" s="633"/>
      <c r="BY41" s="634" t="str">
        <f>IF('各会計、関係団体の財政状況及び健全化判断比率'!B75="","",'各会計、関係団体の財政状況及び健全化判断比率'!B75)</f>
        <v>手取川水防事務組合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18</v>
      </c>
      <c r="BX42" s="633"/>
      <c r="BY42" s="634" t="str">
        <f>IF('各会計、関係団体の財政状況及び健全化判断比率'!B76="","",'各会計、関係団体の財政状況及び健全化判断比率'!B76)</f>
        <v>石川県後期高齢者医療広域連合(一般会計)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19</v>
      </c>
      <c r="BX43" s="633"/>
      <c r="BY43" s="634" t="str">
        <f>IF('各会計、関係団体の財政状況及び健全化判断比率'!B77="","",'各会計、関係団体の財政状況及び健全化判断比率'!B77)</f>
        <v>石川県後期高齢者医療広域連合(後期高齢者医療特別会計)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5c1w3PbJLwuQjPgblHUgRVNxuZ+or9pZQsZDLgVrf4gW1a9eilcbYTf6+ySiqfl6MHvoxZ3f2Tb8qQprA5QPVQ==" saltValue="mA559+cal3suULdAObT2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16647959</v>
      </c>
      <c r="S5" s="649"/>
      <c r="T5" s="649"/>
      <c r="U5" s="649"/>
      <c r="V5" s="649"/>
      <c r="W5" s="649"/>
      <c r="X5" s="649"/>
      <c r="Y5" s="650"/>
      <c r="Z5" s="651">
        <v>29</v>
      </c>
      <c r="AA5" s="651"/>
      <c r="AB5" s="651"/>
      <c r="AC5" s="651"/>
      <c r="AD5" s="652">
        <v>15682452</v>
      </c>
      <c r="AE5" s="652"/>
      <c r="AF5" s="652"/>
      <c r="AG5" s="652"/>
      <c r="AH5" s="652"/>
      <c r="AI5" s="652"/>
      <c r="AJ5" s="652"/>
      <c r="AK5" s="652"/>
      <c r="AL5" s="653">
        <v>53.6</v>
      </c>
      <c r="AM5" s="654"/>
      <c r="AN5" s="654"/>
      <c r="AO5" s="655"/>
      <c r="AP5" s="645" t="s">
        <v>216</v>
      </c>
      <c r="AQ5" s="646"/>
      <c r="AR5" s="646"/>
      <c r="AS5" s="646"/>
      <c r="AT5" s="646"/>
      <c r="AU5" s="646"/>
      <c r="AV5" s="646"/>
      <c r="AW5" s="646"/>
      <c r="AX5" s="646"/>
      <c r="AY5" s="646"/>
      <c r="AZ5" s="646"/>
      <c r="BA5" s="646"/>
      <c r="BB5" s="646"/>
      <c r="BC5" s="646"/>
      <c r="BD5" s="646"/>
      <c r="BE5" s="646"/>
      <c r="BF5" s="647"/>
      <c r="BG5" s="659">
        <v>15643229</v>
      </c>
      <c r="BH5" s="660"/>
      <c r="BI5" s="660"/>
      <c r="BJ5" s="660"/>
      <c r="BK5" s="660"/>
      <c r="BL5" s="660"/>
      <c r="BM5" s="660"/>
      <c r="BN5" s="661"/>
      <c r="BO5" s="662">
        <v>94</v>
      </c>
      <c r="BP5" s="662"/>
      <c r="BQ5" s="662"/>
      <c r="BR5" s="662"/>
      <c r="BS5" s="663">
        <v>416822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377020</v>
      </c>
      <c r="S6" s="660"/>
      <c r="T6" s="660"/>
      <c r="U6" s="660"/>
      <c r="V6" s="660"/>
      <c r="W6" s="660"/>
      <c r="X6" s="660"/>
      <c r="Y6" s="661"/>
      <c r="Z6" s="662">
        <v>0.7</v>
      </c>
      <c r="AA6" s="662"/>
      <c r="AB6" s="662"/>
      <c r="AC6" s="662"/>
      <c r="AD6" s="663">
        <v>377020</v>
      </c>
      <c r="AE6" s="663"/>
      <c r="AF6" s="663"/>
      <c r="AG6" s="663"/>
      <c r="AH6" s="663"/>
      <c r="AI6" s="663"/>
      <c r="AJ6" s="663"/>
      <c r="AK6" s="663"/>
      <c r="AL6" s="664">
        <v>1.3</v>
      </c>
      <c r="AM6" s="665"/>
      <c r="AN6" s="665"/>
      <c r="AO6" s="666"/>
      <c r="AP6" s="656" t="s">
        <v>221</v>
      </c>
      <c r="AQ6" s="657"/>
      <c r="AR6" s="657"/>
      <c r="AS6" s="657"/>
      <c r="AT6" s="657"/>
      <c r="AU6" s="657"/>
      <c r="AV6" s="657"/>
      <c r="AW6" s="657"/>
      <c r="AX6" s="657"/>
      <c r="AY6" s="657"/>
      <c r="AZ6" s="657"/>
      <c r="BA6" s="657"/>
      <c r="BB6" s="657"/>
      <c r="BC6" s="657"/>
      <c r="BD6" s="657"/>
      <c r="BE6" s="657"/>
      <c r="BF6" s="658"/>
      <c r="BG6" s="659">
        <v>15643229</v>
      </c>
      <c r="BH6" s="660"/>
      <c r="BI6" s="660"/>
      <c r="BJ6" s="660"/>
      <c r="BK6" s="660"/>
      <c r="BL6" s="660"/>
      <c r="BM6" s="660"/>
      <c r="BN6" s="661"/>
      <c r="BO6" s="662">
        <v>94</v>
      </c>
      <c r="BP6" s="662"/>
      <c r="BQ6" s="662"/>
      <c r="BR6" s="662"/>
      <c r="BS6" s="663">
        <v>416822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356724</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356644</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7682</v>
      </c>
      <c r="S7" s="660"/>
      <c r="T7" s="660"/>
      <c r="U7" s="660"/>
      <c r="V7" s="660"/>
      <c r="W7" s="660"/>
      <c r="X7" s="660"/>
      <c r="Y7" s="661"/>
      <c r="Z7" s="662">
        <v>0</v>
      </c>
      <c r="AA7" s="662"/>
      <c r="AB7" s="662"/>
      <c r="AC7" s="662"/>
      <c r="AD7" s="663">
        <v>7682</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7538752</v>
      </c>
      <c r="BH7" s="660"/>
      <c r="BI7" s="660"/>
      <c r="BJ7" s="660"/>
      <c r="BK7" s="660"/>
      <c r="BL7" s="660"/>
      <c r="BM7" s="660"/>
      <c r="BN7" s="661"/>
      <c r="BO7" s="662">
        <v>45.3</v>
      </c>
      <c r="BP7" s="662"/>
      <c r="BQ7" s="662"/>
      <c r="BR7" s="662"/>
      <c r="BS7" s="663">
        <v>416822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4990511</v>
      </c>
      <c r="CS7" s="660"/>
      <c r="CT7" s="660"/>
      <c r="CU7" s="660"/>
      <c r="CV7" s="660"/>
      <c r="CW7" s="660"/>
      <c r="CX7" s="660"/>
      <c r="CY7" s="661"/>
      <c r="CZ7" s="662">
        <v>8.9</v>
      </c>
      <c r="DA7" s="662"/>
      <c r="DB7" s="662"/>
      <c r="DC7" s="662"/>
      <c r="DD7" s="668">
        <v>404909</v>
      </c>
      <c r="DE7" s="660"/>
      <c r="DF7" s="660"/>
      <c r="DG7" s="660"/>
      <c r="DH7" s="660"/>
      <c r="DI7" s="660"/>
      <c r="DJ7" s="660"/>
      <c r="DK7" s="660"/>
      <c r="DL7" s="660"/>
      <c r="DM7" s="660"/>
      <c r="DN7" s="660"/>
      <c r="DO7" s="660"/>
      <c r="DP7" s="661"/>
      <c r="DQ7" s="668">
        <v>3765830</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107581</v>
      </c>
      <c r="S8" s="660"/>
      <c r="T8" s="660"/>
      <c r="U8" s="660"/>
      <c r="V8" s="660"/>
      <c r="W8" s="660"/>
      <c r="X8" s="660"/>
      <c r="Y8" s="661"/>
      <c r="Z8" s="662">
        <v>0.2</v>
      </c>
      <c r="AA8" s="662"/>
      <c r="AB8" s="662"/>
      <c r="AC8" s="662"/>
      <c r="AD8" s="663">
        <v>107581</v>
      </c>
      <c r="AE8" s="663"/>
      <c r="AF8" s="663"/>
      <c r="AG8" s="663"/>
      <c r="AH8" s="663"/>
      <c r="AI8" s="663"/>
      <c r="AJ8" s="663"/>
      <c r="AK8" s="663"/>
      <c r="AL8" s="664">
        <v>0.4</v>
      </c>
      <c r="AM8" s="665"/>
      <c r="AN8" s="665"/>
      <c r="AO8" s="666"/>
      <c r="AP8" s="656" t="s">
        <v>227</v>
      </c>
      <c r="AQ8" s="657"/>
      <c r="AR8" s="657"/>
      <c r="AS8" s="657"/>
      <c r="AT8" s="657"/>
      <c r="AU8" s="657"/>
      <c r="AV8" s="657"/>
      <c r="AW8" s="657"/>
      <c r="AX8" s="657"/>
      <c r="AY8" s="657"/>
      <c r="AZ8" s="657"/>
      <c r="BA8" s="657"/>
      <c r="BB8" s="657"/>
      <c r="BC8" s="657"/>
      <c r="BD8" s="657"/>
      <c r="BE8" s="657"/>
      <c r="BF8" s="658"/>
      <c r="BG8" s="659">
        <v>178214</v>
      </c>
      <c r="BH8" s="660"/>
      <c r="BI8" s="660"/>
      <c r="BJ8" s="660"/>
      <c r="BK8" s="660"/>
      <c r="BL8" s="660"/>
      <c r="BM8" s="660"/>
      <c r="BN8" s="661"/>
      <c r="BO8" s="662">
        <v>1.1000000000000001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20216797</v>
      </c>
      <c r="CS8" s="660"/>
      <c r="CT8" s="660"/>
      <c r="CU8" s="660"/>
      <c r="CV8" s="660"/>
      <c r="CW8" s="660"/>
      <c r="CX8" s="660"/>
      <c r="CY8" s="661"/>
      <c r="CZ8" s="662">
        <v>35.9</v>
      </c>
      <c r="DA8" s="662"/>
      <c r="DB8" s="662"/>
      <c r="DC8" s="662"/>
      <c r="DD8" s="668">
        <v>1537873</v>
      </c>
      <c r="DE8" s="660"/>
      <c r="DF8" s="660"/>
      <c r="DG8" s="660"/>
      <c r="DH8" s="660"/>
      <c r="DI8" s="660"/>
      <c r="DJ8" s="660"/>
      <c r="DK8" s="660"/>
      <c r="DL8" s="660"/>
      <c r="DM8" s="660"/>
      <c r="DN8" s="660"/>
      <c r="DO8" s="660"/>
      <c r="DP8" s="661"/>
      <c r="DQ8" s="668">
        <v>9469195</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163622</v>
      </c>
      <c r="S9" s="660"/>
      <c r="T9" s="660"/>
      <c r="U9" s="660"/>
      <c r="V9" s="660"/>
      <c r="W9" s="660"/>
      <c r="X9" s="660"/>
      <c r="Y9" s="661"/>
      <c r="Z9" s="662">
        <v>0.3</v>
      </c>
      <c r="AA9" s="662"/>
      <c r="AB9" s="662"/>
      <c r="AC9" s="662"/>
      <c r="AD9" s="663">
        <v>163622</v>
      </c>
      <c r="AE9" s="663"/>
      <c r="AF9" s="663"/>
      <c r="AG9" s="663"/>
      <c r="AH9" s="663"/>
      <c r="AI9" s="663"/>
      <c r="AJ9" s="663"/>
      <c r="AK9" s="663"/>
      <c r="AL9" s="664">
        <v>0.6</v>
      </c>
      <c r="AM9" s="665"/>
      <c r="AN9" s="665"/>
      <c r="AO9" s="666"/>
      <c r="AP9" s="656" t="s">
        <v>230</v>
      </c>
      <c r="AQ9" s="657"/>
      <c r="AR9" s="657"/>
      <c r="AS9" s="657"/>
      <c r="AT9" s="657"/>
      <c r="AU9" s="657"/>
      <c r="AV9" s="657"/>
      <c r="AW9" s="657"/>
      <c r="AX9" s="657"/>
      <c r="AY9" s="657"/>
      <c r="AZ9" s="657"/>
      <c r="BA9" s="657"/>
      <c r="BB9" s="657"/>
      <c r="BC9" s="657"/>
      <c r="BD9" s="657"/>
      <c r="BE9" s="657"/>
      <c r="BF9" s="658"/>
      <c r="BG9" s="659">
        <v>5571224</v>
      </c>
      <c r="BH9" s="660"/>
      <c r="BI9" s="660"/>
      <c r="BJ9" s="660"/>
      <c r="BK9" s="660"/>
      <c r="BL9" s="660"/>
      <c r="BM9" s="660"/>
      <c r="BN9" s="661"/>
      <c r="BO9" s="662">
        <v>33.5</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3181014</v>
      </c>
      <c r="CS9" s="660"/>
      <c r="CT9" s="660"/>
      <c r="CU9" s="660"/>
      <c r="CV9" s="660"/>
      <c r="CW9" s="660"/>
      <c r="CX9" s="660"/>
      <c r="CY9" s="661"/>
      <c r="CZ9" s="662">
        <v>5.7</v>
      </c>
      <c r="DA9" s="662"/>
      <c r="DB9" s="662"/>
      <c r="DC9" s="662"/>
      <c r="DD9" s="668">
        <v>149944</v>
      </c>
      <c r="DE9" s="660"/>
      <c r="DF9" s="660"/>
      <c r="DG9" s="660"/>
      <c r="DH9" s="660"/>
      <c r="DI9" s="660"/>
      <c r="DJ9" s="660"/>
      <c r="DK9" s="660"/>
      <c r="DL9" s="660"/>
      <c r="DM9" s="660"/>
      <c r="DN9" s="660"/>
      <c r="DO9" s="660"/>
      <c r="DP9" s="661"/>
      <c r="DQ9" s="668">
        <v>2421518</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328639</v>
      </c>
      <c r="BH10" s="660"/>
      <c r="BI10" s="660"/>
      <c r="BJ10" s="660"/>
      <c r="BK10" s="660"/>
      <c r="BL10" s="660"/>
      <c r="BM10" s="660"/>
      <c r="BN10" s="661"/>
      <c r="BO10" s="662">
        <v>2</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16327</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11827</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2886601</v>
      </c>
      <c r="S11" s="660"/>
      <c r="T11" s="660"/>
      <c r="U11" s="660"/>
      <c r="V11" s="660"/>
      <c r="W11" s="660"/>
      <c r="X11" s="660"/>
      <c r="Y11" s="661"/>
      <c r="Z11" s="664">
        <v>5</v>
      </c>
      <c r="AA11" s="665"/>
      <c r="AB11" s="665"/>
      <c r="AC11" s="671"/>
      <c r="AD11" s="668">
        <v>2886601</v>
      </c>
      <c r="AE11" s="660"/>
      <c r="AF11" s="660"/>
      <c r="AG11" s="660"/>
      <c r="AH11" s="660"/>
      <c r="AI11" s="660"/>
      <c r="AJ11" s="660"/>
      <c r="AK11" s="661"/>
      <c r="AL11" s="664">
        <v>9.9</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1460675</v>
      </c>
      <c r="BH11" s="660"/>
      <c r="BI11" s="660"/>
      <c r="BJ11" s="660"/>
      <c r="BK11" s="660"/>
      <c r="BL11" s="660"/>
      <c r="BM11" s="660"/>
      <c r="BN11" s="661"/>
      <c r="BO11" s="662">
        <v>8.8000000000000007</v>
      </c>
      <c r="BP11" s="662"/>
      <c r="BQ11" s="662"/>
      <c r="BR11" s="662"/>
      <c r="BS11" s="663">
        <v>416822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1380910</v>
      </c>
      <c r="CS11" s="660"/>
      <c r="CT11" s="660"/>
      <c r="CU11" s="660"/>
      <c r="CV11" s="660"/>
      <c r="CW11" s="660"/>
      <c r="CX11" s="660"/>
      <c r="CY11" s="661"/>
      <c r="CZ11" s="662">
        <v>2.5</v>
      </c>
      <c r="DA11" s="662"/>
      <c r="DB11" s="662"/>
      <c r="DC11" s="662"/>
      <c r="DD11" s="668">
        <v>545855</v>
      </c>
      <c r="DE11" s="660"/>
      <c r="DF11" s="660"/>
      <c r="DG11" s="660"/>
      <c r="DH11" s="660"/>
      <c r="DI11" s="660"/>
      <c r="DJ11" s="660"/>
      <c r="DK11" s="660"/>
      <c r="DL11" s="660"/>
      <c r="DM11" s="660"/>
      <c r="DN11" s="660"/>
      <c r="DO11" s="660"/>
      <c r="DP11" s="661"/>
      <c r="DQ11" s="668">
        <v>699707</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58513</v>
      </c>
      <c r="S12" s="660"/>
      <c r="T12" s="660"/>
      <c r="U12" s="660"/>
      <c r="V12" s="660"/>
      <c r="W12" s="660"/>
      <c r="X12" s="660"/>
      <c r="Y12" s="661"/>
      <c r="Z12" s="662">
        <v>0.1</v>
      </c>
      <c r="AA12" s="662"/>
      <c r="AB12" s="662"/>
      <c r="AC12" s="662"/>
      <c r="AD12" s="663">
        <v>58513</v>
      </c>
      <c r="AE12" s="663"/>
      <c r="AF12" s="663"/>
      <c r="AG12" s="663"/>
      <c r="AH12" s="663"/>
      <c r="AI12" s="663"/>
      <c r="AJ12" s="663"/>
      <c r="AK12" s="663"/>
      <c r="AL12" s="664">
        <v>0.2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7040502</v>
      </c>
      <c r="BH12" s="660"/>
      <c r="BI12" s="660"/>
      <c r="BJ12" s="660"/>
      <c r="BK12" s="660"/>
      <c r="BL12" s="660"/>
      <c r="BM12" s="660"/>
      <c r="BN12" s="661"/>
      <c r="BO12" s="662">
        <v>42.3</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2807735</v>
      </c>
      <c r="CS12" s="660"/>
      <c r="CT12" s="660"/>
      <c r="CU12" s="660"/>
      <c r="CV12" s="660"/>
      <c r="CW12" s="660"/>
      <c r="CX12" s="660"/>
      <c r="CY12" s="661"/>
      <c r="CZ12" s="662">
        <v>5</v>
      </c>
      <c r="DA12" s="662"/>
      <c r="DB12" s="662"/>
      <c r="DC12" s="662"/>
      <c r="DD12" s="668">
        <v>1263676</v>
      </c>
      <c r="DE12" s="660"/>
      <c r="DF12" s="660"/>
      <c r="DG12" s="660"/>
      <c r="DH12" s="660"/>
      <c r="DI12" s="660"/>
      <c r="DJ12" s="660"/>
      <c r="DK12" s="660"/>
      <c r="DL12" s="660"/>
      <c r="DM12" s="660"/>
      <c r="DN12" s="660"/>
      <c r="DO12" s="660"/>
      <c r="DP12" s="661"/>
      <c r="DQ12" s="668">
        <v>1985638</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7019269</v>
      </c>
      <c r="BH13" s="660"/>
      <c r="BI13" s="660"/>
      <c r="BJ13" s="660"/>
      <c r="BK13" s="660"/>
      <c r="BL13" s="660"/>
      <c r="BM13" s="660"/>
      <c r="BN13" s="661"/>
      <c r="BO13" s="662">
        <v>42.2</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5990807</v>
      </c>
      <c r="CS13" s="660"/>
      <c r="CT13" s="660"/>
      <c r="CU13" s="660"/>
      <c r="CV13" s="660"/>
      <c r="CW13" s="660"/>
      <c r="CX13" s="660"/>
      <c r="CY13" s="661"/>
      <c r="CZ13" s="662">
        <v>10.6</v>
      </c>
      <c r="DA13" s="662"/>
      <c r="DB13" s="662"/>
      <c r="DC13" s="662"/>
      <c r="DD13" s="668">
        <v>2516177</v>
      </c>
      <c r="DE13" s="660"/>
      <c r="DF13" s="660"/>
      <c r="DG13" s="660"/>
      <c r="DH13" s="660"/>
      <c r="DI13" s="660"/>
      <c r="DJ13" s="660"/>
      <c r="DK13" s="660"/>
      <c r="DL13" s="660"/>
      <c r="DM13" s="660"/>
      <c r="DN13" s="660"/>
      <c r="DO13" s="660"/>
      <c r="DP13" s="661"/>
      <c r="DQ13" s="668">
        <v>3437113</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358876</v>
      </c>
      <c r="BH14" s="660"/>
      <c r="BI14" s="660"/>
      <c r="BJ14" s="660"/>
      <c r="BK14" s="660"/>
      <c r="BL14" s="660"/>
      <c r="BM14" s="660"/>
      <c r="BN14" s="661"/>
      <c r="BO14" s="662">
        <v>2.2000000000000002</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1796112</v>
      </c>
      <c r="CS14" s="660"/>
      <c r="CT14" s="660"/>
      <c r="CU14" s="660"/>
      <c r="CV14" s="660"/>
      <c r="CW14" s="660"/>
      <c r="CX14" s="660"/>
      <c r="CY14" s="661"/>
      <c r="CZ14" s="662">
        <v>3.2</v>
      </c>
      <c r="DA14" s="662"/>
      <c r="DB14" s="662"/>
      <c r="DC14" s="662"/>
      <c r="DD14" s="668">
        <v>527967</v>
      </c>
      <c r="DE14" s="660"/>
      <c r="DF14" s="660"/>
      <c r="DG14" s="660"/>
      <c r="DH14" s="660"/>
      <c r="DI14" s="660"/>
      <c r="DJ14" s="660"/>
      <c r="DK14" s="660"/>
      <c r="DL14" s="660"/>
      <c r="DM14" s="660"/>
      <c r="DN14" s="660"/>
      <c r="DO14" s="660"/>
      <c r="DP14" s="661"/>
      <c r="DQ14" s="668">
        <v>1247102</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54218</v>
      </c>
      <c r="S15" s="660"/>
      <c r="T15" s="660"/>
      <c r="U15" s="660"/>
      <c r="V15" s="660"/>
      <c r="W15" s="660"/>
      <c r="X15" s="660"/>
      <c r="Y15" s="661"/>
      <c r="Z15" s="662">
        <v>0.1</v>
      </c>
      <c r="AA15" s="662"/>
      <c r="AB15" s="662"/>
      <c r="AC15" s="662"/>
      <c r="AD15" s="663">
        <v>54218</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705099</v>
      </c>
      <c r="BH15" s="660"/>
      <c r="BI15" s="660"/>
      <c r="BJ15" s="660"/>
      <c r="BK15" s="660"/>
      <c r="BL15" s="660"/>
      <c r="BM15" s="660"/>
      <c r="BN15" s="661"/>
      <c r="BO15" s="662">
        <v>4.2</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8876895</v>
      </c>
      <c r="CS15" s="660"/>
      <c r="CT15" s="660"/>
      <c r="CU15" s="660"/>
      <c r="CV15" s="660"/>
      <c r="CW15" s="660"/>
      <c r="CX15" s="660"/>
      <c r="CY15" s="661"/>
      <c r="CZ15" s="662">
        <v>15.8</v>
      </c>
      <c r="DA15" s="662"/>
      <c r="DB15" s="662"/>
      <c r="DC15" s="662"/>
      <c r="DD15" s="668">
        <v>1585881</v>
      </c>
      <c r="DE15" s="660"/>
      <c r="DF15" s="660"/>
      <c r="DG15" s="660"/>
      <c r="DH15" s="660"/>
      <c r="DI15" s="660"/>
      <c r="DJ15" s="660"/>
      <c r="DK15" s="660"/>
      <c r="DL15" s="660"/>
      <c r="DM15" s="660"/>
      <c r="DN15" s="660"/>
      <c r="DO15" s="660"/>
      <c r="DP15" s="661"/>
      <c r="DQ15" s="668">
        <v>6228638</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341768</v>
      </c>
      <c r="S16" s="660"/>
      <c r="T16" s="660"/>
      <c r="U16" s="660"/>
      <c r="V16" s="660"/>
      <c r="W16" s="660"/>
      <c r="X16" s="660"/>
      <c r="Y16" s="661"/>
      <c r="Z16" s="662">
        <v>0.6</v>
      </c>
      <c r="AA16" s="662"/>
      <c r="AB16" s="662"/>
      <c r="AC16" s="662"/>
      <c r="AD16" s="663">
        <v>341768</v>
      </c>
      <c r="AE16" s="663"/>
      <c r="AF16" s="663"/>
      <c r="AG16" s="663"/>
      <c r="AH16" s="663"/>
      <c r="AI16" s="663"/>
      <c r="AJ16" s="663"/>
      <c r="AK16" s="663"/>
      <c r="AL16" s="664">
        <v>1.2</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1038927</v>
      </c>
      <c r="CS16" s="660"/>
      <c r="CT16" s="660"/>
      <c r="CU16" s="660"/>
      <c r="CV16" s="660"/>
      <c r="CW16" s="660"/>
      <c r="CX16" s="660"/>
      <c r="CY16" s="661"/>
      <c r="CZ16" s="662">
        <v>1.8</v>
      </c>
      <c r="DA16" s="662"/>
      <c r="DB16" s="662"/>
      <c r="DC16" s="662"/>
      <c r="DD16" s="668" t="s">
        <v>122</v>
      </c>
      <c r="DE16" s="660"/>
      <c r="DF16" s="660"/>
      <c r="DG16" s="660"/>
      <c r="DH16" s="660"/>
      <c r="DI16" s="660"/>
      <c r="DJ16" s="660"/>
      <c r="DK16" s="660"/>
      <c r="DL16" s="660"/>
      <c r="DM16" s="660"/>
      <c r="DN16" s="660"/>
      <c r="DO16" s="660"/>
      <c r="DP16" s="661"/>
      <c r="DQ16" s="668">
        <v>78085</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646328</v>
      </c>
      <c r="S17" s="660"/>
      <c r="T17" s="660"/>
      <c r="U17" s="660"/>
      <c r="V17" s="660"/>
      <c r="W17" s="660"/>
      <c r="X17" s="660"/>
      <c r="Y17" s="661"/>
      <c r="Z17" s="662">
        <v>1.1000000000000001</v>
      </c>
      <c r="AA17" s="662"/>
      <c r="AB17" s="662"/>
      <c r="AC17" s="662"/>
      <c r="AD17" s="663">
        <v>646328</v>
      </c>
      <c r="AE17" s="663"/>
      <c r="AF17" s="663"/>
      <c r="AG17" s="663"/>
      <c r="AH17" s="663"/>
      <c r="AI17" s="663"/>
      <c r="AJ17" s="663"/>
      <c r="AK17" s="663"/>
      <c r="AL17" s="664">
        <v>2.2000000000000002</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5645701</v>
      </c>
      <c r="CS17" s="660"/>
      <c r="CT17" s="660"/>
      <c r="CU17" s="660"/>
      <c r="CV17" s="660"/>
      <c r="CW17" s="660"/>
      <c r="CX17" s="660"/>
      <c r="CY17" s="661"/>
      <c r="CZ17" s="662">
        <v>10</v>
      </c>
      <c r="DA17" s="662"/>
      <c r="DB17" s="662"/>
      <c r="DC17" s="662"/>
      <c r="DD17" s="668" t="s">
        <v>122</v>
      </c>
      <c r="DE17" s="660"/>
      <c r="DF17" s="660"/>
      <c r="DG17" s="660"/>
      <c r="DH17" s="660"/>
      <c r="DI17" s="660"/>
      <c r="DJ17" s="660"/>
      <c r="DK17" s="660"/>
      <c r="DL17" s="660"/>
      <c r="DM17" s="660"/>
      <c r="DN17" s="660"/>
      <c r="DO17" s="660"/>
      <c r="DP17" s="661"/>
      <c r="DQ17" s="668">
        <v>5500942</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107079</v>
      </c>
      <c r="S18" s="660"/>
      <c r="T18" s="660"/>
      <c r="U18" s="660"/>
      <c r="V18" s="660"/>
      <c r="W18" s="660"/>
      <c r="X18" s="660"/>
      <c r="Y18" s="661"/>
      <c r="Z18" s="662">
        <v>0.2</v>
      </c>
      <c r="AA18" s="662"/>
      <c r="AB18" s="662"/>
      <c r="AC18" s="662"/>
      <c r="AD18" s="663">
        <v>107079</v>
      </c>
      <c r="AE18" s="663"/>
      <c r="AF18" s="663"/>
      <c r="AG18" s="663"/>
      <c r="AH18" s="663"/>
      <c r="AI18" s="663"/>
      <c r="AJ18" s="663"/>
      <c r="AK18" s="663"/>
      <c r="AL18" s="664">
        <v>0.4</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492933</v>
      </c>
      <c r="S19" s="660"/>
      <c r="T19" s="660"/>
      <c r="U19" s="660"/>
      <c r="V19" s="660"/>
      <c r="W19" s="660"/>
      <c r="X19" s="660"/>
      <c r="Y19" s="661"/>
      <c r="Z19" s="662">
        <v>0.9</v>
      </c>
      <c r="AA19" s="662"/>
      <c r="AB19" s="662"/>
      <c r="AC19" s="662"/>
      <c r="AD19" s="663">
        <v>492933</v>
      </c>
      <c r="AE19" s="663"/>
      <c r="AF19" s="663"/>
      <c r="AG19" s="663"/>
      <c r="AH19" s="663"/>
      <c r="AI19" s="663"/>
      <c r="AJ19" s="663"/>
      <c r="AK19" s="663"/>
      <c r="AL19" s="664">
        <v>1.7</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1004730</v>
      </c>
      <c r="BH19" s="660"/>
      <c r="BI19" s="660"/>
      <c r="BJ19" s="660"/>
      <c r="BK19" s="660"/>
      <c r="BL19" s="660"/>
      <c r="BM19" s="660"/>
      <c r="BN19" s="661"/>
      <c r="BO19" s="662">
        <v>6</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46316</v>
      </c>
      <c r="S20" s="660"/>
      <c r="T20" s="660"/>
      <c r="U20" s="660"/>
      <c r="V20" s="660"/>
      <c r="W20" s="660"/>
      <c r="X20" s="660"/>
      <c r="Y20" s="661"/>
      <c r="Z20" s="662">
        <v>0.1</v>
      </c>
      <c r="AA20" s="662"/>
      <c r="AB20" s="662"/>
      <c r="AC20" s="662"/>
      <c r="AD20" s="663">
        <v>46316</v>
      </c>
      <c r="AE20" s="663"/>
      <c r="AF20" s="663"/>
      <c r="AG20" s="663"/>
      <c r="AH20" s="663"/>
      <c r="AI20" s="663"/>
      <c r="AJ20" s="663"/>
      <c r="AK20" s="663"/>
      <c r="AL20" s="664">
        <v>0.2</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1004730</v>
      </c>
      <c r="BH20" s="660"/>
      <c r="BI20" s="660"/>
      <c r="BJ20" s="660"/>
      <c r="BK20" s="660"/>
      <c r="BL20" s="660"/>
      <c r="BM20" s="660"/>
      <c r="BN20" s="661"/>
      <c r="BO20" s="662">
        <v>6</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56298460</v>
      </c>
      <c r="CS20" s="660"/>
      <c r="CT20" s="660"/>
      <c r="CU20" s="660"/>
      <c r="CV20" s="660"/>
      <c r="CW20" s="660"/>
      <c r="CX20" s="660"/>
      <c r="CY20" s="661"/>
      <c r="CZ20" s="662">
        <v>100</v>
      </c>
      <c r="DA20" s="662"/>
      <c r="DB20" s="662"/>
      <c r="DC20" s="662"/>
      <c r="DD20" s="668">
        <v>8532282</v>
      </c>
      <c r="DE20" s="660"/>
      <c r="DF20" s="660"/>
      <c r="DG20" s="660"/>
      <c r="DH20" s="660"/>
      <c r="DI20" s="660"/>
      <c r="DJ20" s="660"/>
      <c r="DK20" s="660"/>
      <c r="DL20" s="660"/>
      <c r="DM20" s="660"/>
      <c r="DN20" s="660"/>
      <c r="DO20" s="660"/>
      <c r="DP20" s="661"/>
      <c r="DQ20" s="668">
        <v>35202239</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9404521</v>
      </c>
      <c r="S21" s="660"/>
      <c r="T21" s="660"/>
      <c r="U21" s="660"/>
      <c r="V21" s="660"/>
      <c r="W21" s="660"/>
      <c r="X21" s="660"/>
      <c r="Y21" s="661"/>
      <c r="Z21" s="662">
        <v>16.399999999999999</v>
      </c>
      <c r="AA21" s="662"/>
      <c r="AB21" s="662"/>
      <c r="AC21" s="662"/>
      <c r="AD21" s="663">
        <v>8488032</v>
      </c>
      <c r="AE21" s="663"/>
      <c r="AF21" s="663"/>
      <c r="AG21" s="663"/>
      <c r="AH21" s="663"/>
      <c r="AI21" s="663"/>
      <c r="AJ21" s="663"/>
      <c r="AK21" s="663"/>
      <c r="AL21" s="664">
        <v>29</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39223</v>
      </c>
      <c r="BH21" s="660"/>
      <c r="BI21" s="660"/>
      <c r="BJ21" s="660"/>
      <c r="BK21" s="660"/>
      <c r="BL21" s="660"/>
      <c r="BM21" s="660"/>
      <c r="BN21" s="661"/>
      <c r="BO21" s="662">
        <v>0.2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8488032</v>
      </c>
      <c r="S22" s="660"/>
      <c r="T22" s="660"/>
      <c r="U22" s="660"/>
      <c r="V22" s="660"/>
      <c r="W22" s="660"/>
      <c r="X22" s="660"/>
      <c r="Y22" s="661"/>
      <c r="Z22" s="662">
        <v>14.8</v>
      </c>
      <c r="AA22" s="662"/>
      <c r="AB22" s="662"/>
      <c r="AC22" s="662"/>
      <c r="AD22" s="663">
        <v>8488032</v>
      </c>
      <c r="AE22" s="663"/>
      <c r="AF22" s="663"/>
      <c r="AG22" s="663"/>
      <c r="AH22" s="663"/>
      <c r="AI22" s="663"/>
      <c r="AJ22" s="663"/>
      <c r="AK22" s="663"/>
      <c r="AL22" s="664">
        <v>29</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916489</v>
      </c>
      <c r="S23" s="660"/>
      <c r="T23" s="660"/>
      <c r="U23" s="660"/>
      <c r="V23" s="660"/>
      <c r="W23" s="660"/>
      <c r="X23" s="660"/>
      <c r="Y23" s="661"/>
      <c r="Z23" s="662">
        <v>1.6</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965507</v>
      </c>
      <c r="BH23" s="660"/>
      <c r="BI23" s="660"/>
      <c r="BJ23" s="660"/>
      <c r="BK23" s="660"/>
      <c r="BL23" s="660"/>
      <c r="BM23" s="660"/>
      <c r="BN23" s="661"/>
      <c r="BO23" s="662">
        <v>5.8</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25437639</v>
      </c>
      <c r="CS24" s="649"/>
      <c r="CT24" s="649"/>
      <c r="CU24" s="649"/>
      <c r="CV24" s="649"/>
      <c r="CW24" s="649"/>
      <c r="CX24" s="649"/>
      <c r="CY24" s="650"/>
      <c r="CZ24" s="653">
        <v>45.2</v>
      </c>
      <c r="DA24" s="654"/>
      <c r="DB24" s="654"/>
      <c r="DC24" s="670"/>
      <c r="DD24" s="689">
        <v>16082604</v>
      </c>
      <c r="DE24" s="649"/>
      <c r="DF24" s="649"/>
      <c r="DG24" s="649"/>
      <c r="DH24" s="649"/>
      <c r="DI24" s="649"/>
      <c r="DJ24" s="649"/>
      <c r="DK24" s="650"/>
      <c r="DL24" s="689">
        <v>14559233</v>
      </c>
      <c r="DM24" s="649"/>
      <c r="DN24" s="649"/>
      <c r="DO24" s="649"/>
      <c r="DP24" s="649"/>
      <c r="DQ24" s="649"/>
      <c r="DR24" s="649"/>
      <c r="DS24" s="649"/>
      <c r="DT24" s="649"/>
      <c r="DU24" s="649"/>
      <c r="DV24" s="650"/>
      <c r="DW24" s="653">
        <v>49.5</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30695813</v>
      </c>
      <c r="S25" s="660"/>
      <c r="T25" s="660"/>
      <c r="U25" s="660"/>
      <c r="V25" s="660"/>
      <c r="W25" s="660"/>
      <c r="X25" s="660"/>
      <c r="Y25" s="661"/>
      <c r="Z25" s="662">
        <v>53.5</v>
      </c>
      <c r="AA25" s="662"/>
      <c r="AB25" s="662"/>
      <c r="AC25" s="662"/>
      <c r="AD25" s="663">
        <v>28813817</v>
      </c>
      <c r="AE25" s="663"/>
      <c r="AF25" s="663"/>
      <c r="AG25" s="663"/>
      <c r="AH25" s="663"/>
      <c r="AI25" s="663"/>
      <c r="AJ25" s="663"/>
      <c r="AK25" s="663"/>
      <c r="AL25" s="664">
        <v>98.4</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6304043</v>
      </c>
      <c r="CS25" s="692"/>
      <c r="CT25" s="692"/>
      <c r="CU25" s="692"/>
      <c r="CV25" s="692"/>
      <c r="CW25" s="692"/>
      <c r="CX25" s="692"/>
      <c r="CY25" s="693"/>
      <c r="CZ25" s="664">
        <v>11.2</v>
      </c>
      <c r="DA25" s="690"/>
      <c r="DB25" s="690"/>
      <c r="DC25" s="694"/>
      <c r="DD25" s="668">
        <v>5761179</v>
      </c>
      <c r="DE25" s="692"/>
      <c r="DF25" s="692"/>
      <c r="DG25" s="692"/>
      <c r="DH25" s="692"/>
      <c r="DI25" s="692"/>
      <c r="DJ25" s="692"/>
      <c r="DK25" s="693"/>
      <c r="DL25" s="668">
        <v>5698069</v>
      </c>
      <c r="DM25" s="692"/>
      <c r="DN25" s="692"/>
      <c r="DO25" s="692"/>
      <c r="DP25" s="692"/>
      <c r="DQ25" s="692"/>
      <c r="DR25" s="692"/>
      <c r="DS25" s="692"/>
      <c r="DT25" s="692"/>
      <c r="DU25" s="692"/>
      <c r="DV25" s="693"/>
      <c r="DW25" s="664">
        <v>19.399999999999999</v>
      </c>
      <c r="DX25" s="690"/>
      <c r="DY25" s="690"/>
      <c r="DZ25" s="690"/>
      <c r="EA25" s="690"/>
      <c r="EB25" s="690"/>
      <c r="EC25" s="691"/>
    </row>
    <row r="26" spans="2:133" ht="11.25" customHeight="1" x14ac:dyDescent="0.15">
      <c r="B26" s="656" t="s">
        <v>283</v>
      </c>
      <c r="C26" s="657"/>
      <c r="D26" s="657"/>
      <c r="E26" s="657"/>
      <c r="F26" s="657"/>
      <c r="G26" s="657"/>
      <c r="H26" s="657"/>
      <c r="I26" s="657"/>
      <c r="J26" s="657"/>
      <c r="K26" s="657"/>
      <c r="L26" s="657"/>
      <c r="M26" s="657"/>
      <c r="N26" s="657"/>
      <c r="O26" s="657"/>
      <c r="P26" s="657"/>
      <c r="Q26" s="658"/>
      <c r="R26" s="659">
        <v>8444</v>
      </c>
      <c r="S26" s="660"/>
      <c r="T26" s="660"/>
      <c r="U26" s="660"/>
      <c r="V26" s="660"/>
      <c r="W26" s="660"/>
      <c r="X26" s="660"/>
      <c r="Y26" s="661"/>
      <c r="Z26" s="662">
        <v>0</v>
      </c>
      <c r="AA26" s="662"/>
      <c r="AB26" s="662"/>
      <c r="AC26" s="662"/>
      <c r="AD26" s="663">
        <v>8444</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3913575</v>
      </c>
      <c r="CS26" s="660"/>
      <c r="CT26" s="660"/>
      <c r="CU26" s="660"/>
      <c r="CV26" s="660"/>
      <c r="CW26" s="660"/>
      <c r="CX26" s="660"/>
      <c r="CY26" s="661"/>
      <c r="CZ26" s="664">
        <v>7</v>
      </c>
      <c r="DA26" s="690"/>
      <c r="DB26" s="690"/>
      <c r="DC26" s="694"/>
      <c r="DD26" s="668">
        <v>3579176</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15">
      <c r="B27" s="656" t="s">
        <v>286</v>
      </c>
      <c r="C27" s="657"/>
      <c r="D27" s="657"/>
      <c r="E27" s="657"/>
      <c r="F27" s="657"/>
      <c r="G27" s="657"/>
      <c r="H27" s="657"/>
      <c r="I27" s="657"/>
      <c r="J27" s="657"/>
      <c r="K27" s="657"/>
      <c r="L27" s="657"/>
      <c r="M27" s="657"/>
      <c r="N27" s="657"/>
      <c r="O27" s="657"/>
      <c r="P27" s="657"/>
      <c r="Q27" s="658"/>
      <c r="R27" s="659">
        <v>99693</v>
      </c>
      <c r="S27" s="660"/>
      <c r="T27" s="660"/>
      <c r="U27" s="660"/>
      <c r="V27" s="660"/>
      <c r="W27" s="660"/>
      <c r="X27" s="660"/>
      <c r="Y27" s="661"/>
      <c r="Z27" s="662">
        <v>0.2</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16647959</v>
      </c>
      <c r="BH27" s="660"/>
      <c r="BI27" s="660"/>
      <c r="BJ27" s="660"/>
      <c r="BK27" s="660"/>
      <c r="BL27" s="660"/>
      <c r="BM27" s="660"/>
      <c r="BN27" s="661"/>
      <c r="BO27" s="662">
        <v>100</v>
      </c>
      <c r="BP27" s="662"/>
      <c r="BQ27" s="662"/>
      <c r="BR27" s="662"/>
      <c r="BS27" s="663">
        <v>416822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13487895</v>
      </c>
      <c r="CS27" s="692"/>
      <c r="CT27" s="692"/>
      <c r="CU27" s="692"/>
      <c r="CV27" s="692"/>
      <c r="CW27" s="692"/>
      <c r="CX27" s="692"/>
      <c r="CY27" s="693"/>
      <c r="CZ27" s="664">
        <v>24</v>
      </c>
      <c r="DA27" s="690"/>
      <c r="DB27" s="690"/>
      <c r="DC27" s="694"/>
      <c r="DD27" s="668">
        <v>4820483</v>
      </c>
      <c r="DE27" s="692"/>
      <c r="DF27" s="692"/>
      <c r="DG27" s="692"/>
      <c r="DH27" s="692"/>
      <c r="DI27" s="692"/>
      <c r="DJ27" s="692"/>
      <c r="DK27" s="693"/>
      <c r="DL27" s="668">
        <v>3616362</v>
      </c>
      <c r="DM27" s="692"/>
      <c r="DN27" s="692"/>
      <c r="DO27" s="692"/>
      <c r="DP27" s="692"/>
      <c r="DQ27" s="692"/>
      <c r="DR27" s="692"/>
      <c r="DS27" s="692"/>
      <c r="DT27" s="692"/>
      <c r="DU27" s="692"/>
      <c r="DV27" s="693"/>
      <c r="DW27" s="664">
        <v>12.3</v>
      </c>
      <c r="DX27" s="690"/>
      <c r="DY27" s="690"/>
      <c r="DZ27" s="690"/>
      <c r="EA27" s="690"/>
      <c r="EB27" s="690"/>
      <c r="EC27" s="691"/>
    </row>
    <row r="28" spans="2:133" ht="11.25" customHeight="1" x14ac:dyDescent="0.15">
      <c r="B28" s="656" t="s">
        <v>289</v>
      </c>
      <c r="C28" s="657"/>
      <c r="D28" s="657"/>
      <c r="E28" s="657"/>
      <c r="F28" s="657"/>
      <c r="G28" s="657"/>
      <c r="H28" s="657"/>
      <c r="I28" s="657"/>
      <c r="J28" s="657"/>
      <c r="K28" s="657"/>
      <c r="L28" s="657"/>
      <c r="M28" s="657"/>
      <c r="N28" s="657"/>
      <c r="O28" s="657"/>
      <c r="P28" s="657"/>
      <c r="Q28" s="658"/>
      <c r="R28" s="659">
        <v>416960</v>
      </c>
      <c r="S28" s="660"/>
      <c r="T28" s="660"/>
      <c r="U28" s="660"/>
      <c r="V28" s="660"/>
      <c r="W28" s="660"/>
      <c r="X28" s="660"/>
      <c r="Y28" s="661"/>
      <c r="Z28" s="662">
        <v>0.7</v>
      </c>
      <c r="AA28" s="662"/>
      <c r="AB28" s="662"/>
      <c r="AC28" s="662"/>
      <c r="AD28" s="663">
        <v>74894</v>
      </c>
      <c r="AE28" s="663"/>
      <c r="AF28" s="663"/>
      <c r="AG28" s="663"/>
      <c r="AH28" s="663"/>
      <c r="AI28" s="663"/>
      <c r="AJ28" s="663"/>
      <c r="AK28" s="663"/>
      <c r="AL28" s="664">
        <v>0.3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5645701</v>
      </c>
      <c r="CS28" s="660"/>
      <c r="CT28" s="660"/>
      <c r="CU28" s="660"/>
      <c r="CV28" s="660"/>
      <c r="CW28" s="660"/>
      <c r="CX28" s="660"/>
      <c r="CY28" s="661"/>
      <c r="CZ28" s="664">
        <v>10</v>
      </c>
      <c r="DA28" s="690"/>
      <c r="DB28" s="690"/>
      <c r="DC28" s="694"/>
      <c r="DD28" s="668">
        <v>5500942</v>
      </c>
      <c r="DE28" s="660"/>
      <c r="DF28" s="660"/>
      <c r="DG28" s="660"/>
      <c r="DH28" s="660"/>
      <c r="DI28" s="660"/>
      <c r="DJ28" s="660"/>
      <c r="DK28" s="661"/>
      <c r="DL28" s="668">
        <v>5244802</v>
      </c>
      <c r="DM28" s="660"/>
      <c r="DN28" s="660"/>
      <c r="DO28" s="660"/>
      <c r="DP28" s="660"/>
      <c r="DQ28" s="660"/>
      <c r="DR28" s="660"/>
      <c r="DS28" s="660"/>
      <c r="DT28" s="660"/>
      <c r="DU28" s="660"/>
      <c r="DV28" s="661"/>
      <c r="DW28" s="664">
        <v>17.8</v>
      </c>
      <c r="DX28" s="690"/>
      <c r="DY28" s="690"/>
      <c r="DZ28" s="690"/>
      <c r="EA28" s="690"/>
      <c r="EB28" s="690"/>
      <c r="EC28" s="691"/>
    </row>
    <row r="29" spans="2:133" ht="11.25" customHeight="1" x14ac:dyDescent="0.15">
      <c r="B29" s="656" t="s">
        <v>291</v>
      </c>
      <c r="C29" s="657"/>
      <c r="D29" s="657"/>
      <c r="E29" s="657"/>
      <c r="F29" s="657"/>
      <c r="G29" s="657"/>
      <c r="H29" s="657"/>
      <c r="I29" s="657"/>
      <c r="J29" s="657"/>
      <c r="K29" s="657"/>
      <c r="L29" s="657"/>
      <c r="M29" s="657"/>
      <c r="N29" s="657"/>
      <c r="O29" s="657"/>
      <c r="P29" s="657"/>
      <c r="Q29" s="658"/>
      <c r="R29" s="659">
        <v>306306</v>
      </c>
      <c r="S29" s="660"/>
      <c r="T29" s="660"/>
      <c r="U29" s="660"/>
      <c r="V29" s="660"/>
      <c r="W29" s="660"/>
      <c r="X29" s="660"/>
      <c r="Y29" s="661"/>
      <c r="Z29" s="662">
        <v>0.5</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5645701</v>
      </c>
      <c r="CS29" s="692"/>
      <c r="CT29" s="692"/>
      <c r="CU29" s="692"/>
      <c r="CV29" s="692"/>
      <c r="CW29" s="692"/>
      <c r="CX29" s="692"/>
      <c r="CY29" s="693"/>
      <c r="CZ29" s="664">
        <v>10</v>
      </c>
      <c r="DA29" s="690"/>
      <c r="DB29" s="690"/>
      <c r="DC29" s="694"/>
      <c r="DD29" s="668">
        <v>5500942</v>
      </c>
      <c r="DE29" s="692"/>
      <c r="DF29" s="692"/>
      <c r="DG29" s="692"/>
      <c r="DH29" s="692"/>
      <c r="DI29" s="692"/>
      <c r="DJ29" s="692"/>
      <c r="DK29" s="693"/>
      <c r="DL29" s="668">
        <v>5244802</v>
      </c>
      <c r="DM29" s="692"/>
      <c r="DN29" s="692"/>
      <c r="DO29" s="692"/>
      <c r="DP29" s="692"/>
      <c r="DQ29" s="692"/>
      <c r="DR29" s="692"/>
      <c r="DS29" s="692"/>
      <c r="DT29" s="692"/>
      <c r="DU29" s="692"/>
      <c r="DV29" s="693"/>
      <c r="DW29" s="664">
        <v>17.8</v>
      </c>
      <c r="DX29" s="690"/>
      <c r="DY29" s="690"/>
      <c r="DZ29" s="690"/>
      <c r="EA29" s="690"/>
      <c r="EB29" s="690"/>
      <c r="EC29" s="691"/>
    </row>
    <row r="30" spans="2:133" ht="11.25" customHeight="1" x14ac:dyDescent="0.15">
      <c r="B30" s="656" t="s">
        <v>293</v>
      </c>
      <c r="C30" s="657"/>
      <c r="D30" s="657"/>
      <c r="E30" s="657"/>
      <c r="F30" s="657"/>
      <c r="G30" s="657"/>
      <c r="H30" s="657"/>
      <c r="I30" s="657"/>
      <c r="J30" s="657"/>
      <c r="K30" s="657"/>
      <c r="L30" s="657"/>
      <c r="M30" s="657"/>
      <c r="N30" s="657"/>
      <c r="O30" s="657"/>
      <c r="P30" s="657"/>
      <c r="Q30" s="658"/>
      <c r="R30" s="659">
        <v>11423530</v>
      </c>
      <c r="S30" s="660"/>
      <c r="T30" s="660"/>
      <c r="U30" s="660"/>
      <c r="V30" s="660"/>
      <c r="W30" s="660"/>
      <c r="X30" s="660"/>
      <c r="Y30" s="661"/>
      <c r="Z30" s="662">
        <v>19.899999999999999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5429697</v>
      </c>
      <c r="CS30" s="660"/>
      <c r="CT30" s="660"/>
      <c r="CU30" s="660"/>
      <c r="CV30" s="660"/>
      <c r="CW30" s="660"/>
      <c r="CX30" s="660"/>
      <c r="CY30" s="661"/>
      <c r="CZ30" s="664">
        <v>9.6</v>
      </c>
      <c r="DA30" s="690"/>
      <c r="DB30" s="690"/>
      <c r="DC30" s="694"/>
      <c r="DD30" s="668">
        <v>5288967</v>
      </c>
      <c r="DE30" s="660"/>
      <c r="DF30" s="660"/>
      <c r="DG30" s="660"/>
      <c r="DH30" s="660"/>
      <c r="DI30" s="660"/>
      <c r="DJ30" s="660"/>
      <c r="DK30" s="661"/>
      <c r="DL30" s="668">
        <v>5032827</v>
      </c>
      <c r="DM30" s="660"/>
      <c r="DN30" s="660"/>
      <c r="DO30" s="660"/>
      <c r="DP30" s="660"/>
      <c r="DQ30" s="660"/>
      <c r="DR30" s="660"/>
      <c r="DS30" s="660"/>
      <c r="DT30" s="660"/>
      <c r="DU30" s="660"/>
      <c r="DV30" s="661"/>
      <c r="DW30" s="664">
        <v>17.100000000000001</v>
      </c>
      <c r="DX30" s="690"/>
      <c r="DY30" s="690"/>
      <c r="DZ30" s="690"/>
      <c r="EA30" s="690"/>
      <c r="EB30" s="690"/>
      <c r="EC30" s="691"/>
    </row>
    <row r="31" spans="2:133" ht="11.25" customHeight="1" x14ac:dyDescent="0.15">
      <c r="B31" s="672" t="s">
        <v>297</v>
      </c>
      <c r="C31" s="673"/>
      <c r="D31" s="673"/>
      <c r="E31" s="673"/>
      <c r="F31" s="673"/>
      <c r="G31" s="673"/>
      <c r="H31" s="673"/>
      <c r="I31" s="673"/>
      <c r="J31" s="673"/>
      <c r="K31" s="673"/>
      <c r="L31" s="673"/>
      <c r="M31" s="673"/>
      <c r="N31" s="673"/>
      <c r="O31" s="673"/>
      <c r="P31" s="673"/>
      <c r="Q31" s="674"/>
      <c r="R31" s="659">
        <v>309060</v>
      </c>
      <c r="S31" s="660"/>
      <c r="T31" s="660"/>
      <c r="U31" s="660"/>
      <c r="V31" s="660"/>
      <c r="W31" s="660"/>
      <c r="X31" s="660"/>
      <c r="Y31" s="661"/>
      <c r="Z31" s="662">
        <v>0.5</v>
      </c>
      <c r="AA31" s="662"/>
      <c r="AB31" s="662"/>
      <c r="AC31" s="662"/>
      <c r="AD31" s="663">
        <v>309060</v>
      </c>
      <c r="AE31" s="663"/>
      <c r="AF31" s="663"/>
      <c r="AG31" s="663"/>
      <c r="AH31" s="663"/>
      <c r="AI31" s="663"/>
      <c r="AJ31" s="663"/>
      <c r="AK31" s="663"/>
      <c r="AL31" s="664">
        <v>1.1000000000000001</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99.2</v>
      </c>
      <c r="BH31" s="703"/>
      <c r="BI31" s="703"/>
      <c r="BJ31" s="703"/>
      <c r="BK31" s="703"/>
      <c r="BL31" s="703"/>
      <c r="BM31" s="654">
        <v>96.7</v>
      </c>
      <c r="BN31" s="703"/>
      <c r="BO31" s="703"/>
      <c r="BP31" s="703"/>
      <c r="BQ31" s="704"/>
      <c r="BR31" s="715">
        <v>99.2</v>
      </c>
      <c r="BS31" s="703"/>
      <c r="BT31" s="703"/>
      <c r="BU31" s="703"/>
      <c r="BV31" s="703"/>
      <c r="BW31" s="703"/>
      <c r="BX31" s="654">
        <v>96.7</v>
      </c>
      <c r="BY31" s="703"/>
      <c r="BZ31" s="703"/>
      <c r="CA31" s="703"/>
      <c r="CB31" s="704"/>
      <c r="CD31" s="697"/>
      <c r="CE31" s="698"/>
      <c r="CF31" s="656" t="s">
        <v>300</v>
      </c>
      <c r="CG31" s="657"/>
      <c r="CH31" s="657"/>
      <c r="CI31" s="657"/>
      <c r="CJ31" s="657"/>
      <c r="CK31" s="657"/>
      <c r="CL31" s="657"/>
      <c r="CM31" s="657"/>
      <c r="CN31" s="657"/>
      <c r="CO31" s="657"/>
      <c r="CP31" s="657"/>
      <c r="CQ31" s="658"/>
      <c r="CR31" s="659">
        <v>216004</v>
      </c>
      <c r="CS31" s="692"/>
      <c r="CT31" s="692"/>
      <c r="CU31" s="692"/>
      <c r="CV31" s="692"/>
      <c r="CW31" s="692"/>
      <c r="CX31" s="692"/>
      <c r="CY31" s="693"/>
      <c r="CZ31" s="664">
        <v>0.4</v>
      </c>
      <c r="DA31" s="690"/>
      <c r="DB31" s="690"/>
      <c r="DC31" s="694"/>
      <c r="DD31" s="668">
        <v>211975</v>
      </c>
      <c r="DE31" s="692"/>
      <c r="DF31" s="692"/>
      <c r="DG31" s="692"/>
      <c r="DH31" s="692"/>
      <c r="DI31" s="692"/>
      <c r="DJ31" s="692"/>
      <c r="DK31" s="693"/>
      <c r="DL31" s="668">
        <v>211975</v>
      </c>
      <c r="DM31" s="692"/>
      <c r="DN31" s="692"/>
      <c r="DO31" s="692"/>
      <c r="DP31" s="692"/>
      <c r="DQ31" s="692"/>
      <c r="DR31" s="692"/>
      <c r="DS31" s="692"/>
      <c r="DT31" s="692"/>
      <c r="DU31" s="692"/>
      <c r="DV31" s="693"/>
      <c r="DW31" s="664">
        <v>0.7</v>
      </c>
      <c r="DX31" s="690"/>
      <c r="DY31" s="690"/>
      <c r="DZ31" s="690"/>
      <c r="EA31" s="690"/>
      <c r="EB31" s="690"/>
      <c r="EC31" s="691"/>
    </row>
    <row r="32" spans="2:133" ht="11.25" customHeight="1" x14ac:dyDescent="0.15">
      <c r="B32" s="656" t="s">
        <v>301</v>
      </c>
      <c r="C32" s="657"/>
      <c r="D32" s="657"/>
      <c r="E32" s="657"/>
      <c r="F32" s="657"/>
      <c r="G32" s="657"/>
      <c r="H32" s="657"/>
      <c r="I32" s="657"/>
      <c r="J32" s="657"/>
      <c r="K32" s="657"/>
      <c r="L32" s="657"/>
      <c r="M32" s="657"/>
      <c r="N32" s="657"/>
      <c r="O32" s="657"/>
      <c r="P32" s="657"/>
      <c r="Q32" s="658"/>
      <c r="R32" s="659">
        <v>4624917</v>
      </c>
      <c r="S32" s="660"/>
      <c r="T32" s="660"/>
      <c r="U32" s="660"/>
      <c r="V32" s="660"/>
      <c r="W32" s="660"/>
      <c r="X32" s="660"/>
      <c r="Y32" s="661"/>
      <c r="Z32" s="662">
        <v>8.1</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99.2</v>
      </c>
      <c r="BH32" s="692"/>
      <c r="BI32" s="692"/>
      <c r="BJ32" s="692"/>
      <c r="BK32" s="692"/>
      <c r="BL32" s="692"/>
      <c r="BM32" s="665">
        <v>97.2</v>
      </c>
      <c r="BN32" s="692"/>
      <c r="BO32" s="692"/>
      <c r="BP32" s="692"/>
      <c r="BQ32" s="714"/>
      <c r="BR32" s="716">
        <v>99.2</v>
      </c>
      <c r="BS32" s="692"/>
      <c r="BT32" s="692"/>
      <c r="BU32" s="692"/>
      <c r="BV32" s="692"/>
      <c r="BW32" s="692"/>
      <c r="BX32" s="665">
        <v>97.3</v>
      </c>
      <c r="BY32" s="692"/>
      <c r="BZ32" s="692"/>
      <c r="CA32" s="692"/>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0"/>
      <c r="DB32" s="690"/>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0"/>
      <c r="DY32" s="690"/>
      <c r="DZ32" s="690"/>
      <c r="EA32" s="690"/>
      <c r="EB32" s="690"/>
      <c r="EC32" s="691"/>
    </row>
    <row r="33" spans="2:133" ht="11.25" customHeight="1" x14ac:dyDescent="0.15">
      <c r="B33" s="656" t="s">
        <v>305</v>
      </c>
      <c r="C33" s="657"/>
      <c r="D33" s="657"/>
      <c r="E33" s="657"/>
      <c r="F33" s="657"/>
      <c r="G33" s="657"/>
      <c r="H33" s="657"/>
      <c r="I33" s="657"/>
      <c r="J33" s="657"/>
      <c r="K33" s="657"/>
      <c r="L33" s="657"/>
      <c r="M33" s="657"/>
      <c r="N33" s="657"/>
      <c r="O33" s="657"/>
      <c r="P33" s="657"/>
      <c r="Q33" s="658"/>
      <c r="R33" s="659">
        <v>169496</v>
      </c>
      <c r="S33" s="660"/>
      <c r="T33" s="660"/>
      <c r="U33" s="660"/>
      <c r="V33" s="660"/>
      <c r="W33" s="660"/>
      <c r="X33" s="660"/>
      <c r="Y33" s="661"/>
      <c r="Z33" s="662">
        <v>0.3</v>
      </c>
      <c r="AA33" s="662"/>
      <c r="AB33" s="662"/>
      <c r="AC33" s="662"/>
      <c r="AD33" s="663">
        <v>58699</v>
      </c>
      <c r="AE33" s="663"/>
      <c r="AF33" s="663"/>
      <c r="AG33" s="663"/>
      <c r="AH33" s="663"/>
      <c r="AI33" s="663"/>
      <c r="AJ33" s="663"/>
      <c r="AK33" s="663"/>
      <c r="AL33" s="664">
        <v>0.2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99.1</v>
      </c>
      <c r="BH33" s="718"/>
      <c r="BI33" s="718"/>
      <c r="BJ33" s="718"/>
      <c r="BK33" s="718"/>
      <c r="BL33" s="718"/>
      <c r="BM33" s="719">
        <v>96.1</v>
      </c>
      <c r="BN33" s="718"/>
      <c r="BO33" s="718"/>
      <c r="BP33" s="718"/>
      <c r="BQ33" s="720"/>
      <c r="BR33" s="717">
        <v>99.1</v>
      </c>
      <c r="BS33" s="718"/>
      <c r="BT33" s="718"/>
      <c r="BU33" s="718"/>
      <c r="BV33" s="718"/>
      <c r="BW33" s="718"/>
      <c r="BX33" s="719">
        <v>96</v>
      </c>
      <c r="BY33" s="718"/>
      <c r="BZ33" s="718"/>
      <c r="CA33" s="718"/>
      <c r="CB33" s="720"/>
      <c r="CD33" s="656" t="s">
        <v>307</v>
      </c>
      <c r="CE33" s="657"/>
      <c r="CF33" s="657"/>
      <c r="CG33" s="657"/>
      <c r="CH33" s="657"/>
      <c r="CI33" s="657"/>
      <c r="CJ33" s="657"/>
      <c r="CK33" s="657"/>
      <c r="CL33" s="657"/>
      <c r="CM33" s="657"/>
      <c r="CN33" s="657"/>
      <c r="CO33" s="657"/>
      <c r="CP33" s="657"/>
      <c r="CQ33" s="658"/>
      <c r="CR33" s="659">
        <v>21289612</v>
      </c>
      <c r="CS33" s="692"/>
      <c r="CT33" s="692"/>
      <c r="CU33" s="692"/>
      <c r="CV33" s="692"/>
      <c r="CW33" s="692"/>
      <c r="CX33" s="692"/>
      <c r="CY33" s="693"/>
      <c r="CZ33" s="664">
        <v>37.799999999999997</v>
      </c>
      <c r="DA33" s="690"/>
      <c r="DB33" s="690"/>
      <c r="DC33" s="694"/>
      <c r="DD33" s="668">
        <v>16784751</v>
      </c>
      <c r="DE33" s="692"/>
      <c r="DF33" s="692"/>
      <c r="DG33" s="692"/>
      <c r="DH33" s="692"/>
      <c r="DI33" s="692"/>
      <c r="DJ33" s="692"/>
      <c r="DK33" s="693"/>
      <c r="DL33" s="668">
        <v>12889231</v>
      </c>
      <c r="DM33" s="692"/>
      <c r="DN33" s="692"/>
      <c r="DO33" s="692"/>
      <c r="DP33" s="692"/>
      <c r="DQ33" s="692"/>
      <c r="DR33" s="692"/>
      <c r="DS33" s="692"/>
      <c r="DT33" s="692"/>
      <c r="DU33" s="692"/>
      <c r="DV33" s="693"/>
      <c r="DW33" s="664">
        <v>43.8</v>
      </c>
      <c r="DX33" s="690"/>
      <c r="DY33" s="690"/>
      <c r="DZ33" s="690"/>
      <c r="EA33" s="690"/>
      <c r="EB33" s="690"/>
      <c r="EC33" s="691"/>
    </row>
    <row r="34" spans="2:133" ht="11.25" customHeight="1" x14ac:dyDescent="0.15">
      <c r="B34" s="656" t="s">
        <v>308</v>
      </c>
      <c r="C34" s="657"/>
      <c r="D34" s="657"/>
      <c r="E34" s="657"/>
      <c r="F34" s="657"/>
      <c r="G34" s="657"/>
      <c r="H34" s="657"/>
      <c r="I34" s="657"/>
      <c r="J34" s="657"/>
      <c r="K34" s="657"/>
      <c r="L34" s="657"/>
      <c r="M34" s="657"/>
      <c r="N34" s="657"/>
      <c r="O34" s="657"/>
      <c r="P34" s="657"/>
      <c r="Q34" s="658"/>
      <c r="R34" s="659">
        <v>385360</v>
      </c>
      <c r="S34" s="660"/>
      <c r="T34" s="660"/>
      <c r="U34" s="660"/>
      <c r="V34" s="660"/>
      <c r="W34" s="660"/>
      <c r="X34" s="660"/>
      <c r="Y34" s="661"/>
      <c r="Z34" s="662">
        <v>0.7</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8157965</v>
      </c>
      <c r="CS34" s="660"/>
      <c r="CT34" s="660"/>
      <c r="CU34" s="660"/>
      <c r="CV34" s="660"/>
      <c r="CW34" s="660"/>
      <c r="CX34" s="660"/>
      <c r="CY34" s="661"/>
      <c r="CZ34" s="664">
        <v>14.5</v>
      </c>
      <c r="DA34" s="690"/>
      <c r="DB34" s="690"/>
      <c r="DC34" s="694"/>
      <c r="DD34" s="668">
        <v>5881071</v>
      </c>
      <c r="DE34" s="660"/>
      <c r="DF34" s="660"/>
      <c r="DG34" s="660"/>
      <c r="DH34" s="660"/>
      <c r="DI34" s="660"/>
      <c r="DJ34" s="660"/>
      <c r="DK34" s="661"/>
      <c r="DL34" s="668">
        <v>4845748</v>
      </c>
      <c r="DM34" s="660"/>
      <c r="DN34" s="660"/>
      <c r="DO34" s="660"/>
      <c r="DP34" s="660"/>
      <c r="DQ34" s="660"/>
      <c r="DR34" s="660"/>
      <c r="DS34" s="660"/>
      <c r="DT34" s="660"/>
      <c r="DU34" s="660"/>
      <c r="DV34" s="661"/>
      <c r="DW34" s="664">
        <v>16.5</v>
      </c>
      <c r="DX34" s="690"/>
      <c r="DY34" s="690"/>
      <c r="DZ34" s="690"/>
      <c r="EA34" s="690"/>
      <c r="EB34" s="690"/>
      <c r="EC34" s="691"/>
    </row>
    <row r="35" spans="2:133" ht="11.25" customHeight="1" x14ac:dyDescent="0.15">
      <c r="B35" s="656" t="s">
        <v>310</v>
      </c>
      <c r="C35" s="657"/>
      <c r="D35" s="657"/>
      <c r="E35" s="657"/>
      <c r="F35" s="657"/>
      <c r="G35" s="657"/>
      <c r="H35" s="657"/>
      <c r="I35" s="657"/>
      <c r="J35" s="657"/>
      <c r="K35" s="657"/>
      <c r="L35" s="657"/>
      <c r="M35" s="657"/>
      <c r="N35" s="657"/>
      <c r="O35" s="657"/>
      <c r="P35" s="657"/>
      <c r="Q35" s="658"/>
      <c r="R35" s="659">
        <v>2093674</v>
      </c>
      <c r="S35" s="660"/>
      <c r="T35" s="660"/>
      <c r="U35" s="660"/>
      <c r="V35" s="660"/>
      <c r="W35" s="660"/>
      <c r="X35" s="660"/>
      <c r="Y35" s="661"/>
      <c r="Z35" s="662">
        <v>3.7</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594028</v>
      </c>
      <c r="CS35" s="692"/>
      <c r="CT35" s="692"/>
      <c r="CU35" s="692"/>
      <c r="CV35" s="692"/>
      <c r="CW35" s="692"/>
      <c r="CX35" s="692"/>
      <c r="CY35" s="693"/>
      <c r="CZ35" s="664">
        <v>1.1000000000000001</v>
      </c>
      <c r="DA35" s="690"/>
      <c r="DB35" s="690"/>
      <c r="DC35" s="694"/>
      <c r="DD35" s="668">
        <v>396085</v>
      </c>
      <c r="DE35" s="692"/>
      <c r="DF35" s="692"/>
      <c r="DG35" s="692"/>
      <c r="DH35" s="692"/>
      <c r="DI35" s="692"/>
      <c r="DJ35" s="692"/>
      <c r="DK35" s="693"/>
      <c r="DL35" s="668">
        <v>339431</v>
      </c>
      <c r="DM35" s="692"/>
      <c r="DN35" s="692"/>
      <c r="DO35" s="692"/>
      <c r="DP35" s="692"/>
      <c r="DQ35" s="692"/>
      <c r="DR35" s="692"/>
      <c r="DS35" s="692"/>
      <c r="DT35" s="692"/>
      <c r="DU35" s="692"/>
      <c r="DV35" s="693"/>
      <c r="DW35" s="664">
        <v>1.2</v>
      </c>
      <c r="DX35" s="690"/>
      <c r="DY35" s="690"/>
      <c r="DZ35" s="690"/>
      <c r="EA35" s="690"/>
      <c r="EB35" s="690"/>
      <c r="EC35" s="691"/>
    </row>
    <row r="36" spans="2:133" ht="11.25" customHeight="1" x14ac:dyDescent="0.15">
      <c r="B36" s="656" t="s">
        <v>314</v>
      </c>
      <c r="C36" s="657"/>
      <c r="D36" s="657"/>
      <c r="E36" s="657"/>
      <c r="F36" s="657"/>
      <c r="G36" s="657"/>
      <c r="H36" s="657"/>
      <c r="I36" s="657"/>
      <c r="J36" s="657"/>
      <c r="K36" s="657"/>
      <c r="L36" s="657"/>
      <c r="M36" s="657"/>
      <c r="N36" s="657"/>
      <c r="O36" s="657"/>
      <c r="P36" s="657"/>
      <c r="Q36" s="658"/>
      <c r="R36" s="659">
        <v>836319</v>
      </c>
      <c r="S36" s="660"/>
      <c r="T36" s="660"/>
      <c r="U36" s="660"/>
      <c r="V36" s="660"/>
      <c r="W36" s="660"/>
      <c r="X36" s="660"/>
      <c r="Y36" s="661"/>
      <c r="Z36" s="662">
        <v>1.5</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6545912</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t="s">
        <v>122</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7225127</v>
      </c>
      <c r="CS36" s="660"/>
      <c r="CT36" s="660"/>
      <c r="CU36" s="660"/>
      <c r="CV36" s="660"/>
      <c r="CW36" s="660"/>
      <c r="CX36" s="660"/>
      <c r="CY36" s="661"/>
      <c r="CZ36" s="664">
        <v>12.8</v>
      </c>
      <c r="DA36" s="690"/>
      <c r="DB36" s="690"/>
      <c r="DC36" s="694"/>
      <c r="DD36" s="668">
        <v>6069575</v>
      </c>
      <c r="DE36" s="660"/>
      <c r="DF36" s="660"/>
      <c r="DG36" s="660"/>
      <c r="DH36" s="660"/>
      <c r="DI36" s="660"/>
      <c r="DJ36" s="660"/>
      <c r="DK36" s="661"/>
      <c r="DL36" s="668">
        <v>4564411</v>
      </c>
      <c r="DM36" s="660"/>
      <c r="DN36" s="660"/>
      <c r="DO36" s="660"/>
      <c r="DP36" s="660"/>
      <c r="DQ36" s="660"/>
      <c r="DR36" s="660"/>
      <c r="DS36" s="660"/>
      <c r="DT36" s="660"/>
      <c r="DU36" s="660"/>
      <c r="DV36" s="661"/>
      <c r="DW36" s="664">
        <v>15.5</v>
      </c>
      <c r="DX36" s="690"/>
      <c r="DY36" s="690"/>
      <c r="DZ36" s="690"/>
      <c r="EA36" s="690"/>
      <c r="EB36" s="690"/>
      <c r="EC36" s="691"/>
    </row>
    <row r="37" spans="2:133" ht="11.25" customHeight="1" x14ac:dyDescent="0.15">
      <c r="B37" s="656" t="s">
        <v>318</v>
      </c>
      <c r="C37" s="657"/>
      <c r="D37" s="657"/>
      <c r="E37" s="657"/>
      <c r="F37" s="657"/>
      <c r="G37" s="657"/>
      <c r="H37" s="657"/>
      <c r="I37" s="657"/>
      <c r="J37" s="657"/>
      <c r="K37" s="657"/>
      <c r="L37" s="657"/>
      <c r="M37" s="657"/>
      <c r="N37" s="657"/>
      <c r="O37" s="657"/>
      <c r="P37" s="657"/>
      <c r="Q37" s="658"/>
      <c r="R37" s="659">
        <v>1296018</v>
      </c>
      <c r="S37" s="660"/>
      <c r="T37" s="660"/>
      <c r="U37" s="660"/>
      <c r="V37" s="660"/>
      <c r="W37" s="660"/>
      <c r="X37" s="660"/>
      <c r="Y37" s="661"/>
      <c r="Z37" s="662">
        <v>2.2999999999999998</v>
      </c>
      <c r="AA37" s="662"/>
      <c r="AB37" s="662"/>
      <c r="AC37" s="662"/>
      <c r="AD37" s="663">
        <v>3796</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2034299</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-18867</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182031</v>
      </c>
      <c r="CS37" s="692"/>
      <c r="CT37" s="692"/>
      <c r="CU37" s="692"/>
      <c r="CV37" s="692"/>
      <c r="CW37" s="692"/>
      <c r="CX37" s="692"/>
      <c r="CY37" s="693"/>
      <c r="CZ37" s="664">
        <v>0.3</v>
      </c>
      <c r="DA37" s="690"/>
      <c r="DB37" s="690"/>
      <c r="DC37" s="694"/>
      <c r="DD37" s="668">
        <v>181988</v>
      </c>
      <c r="DE37" s="692"/>
      <c r="DF37" s="692"/>
      <c r="DG37" s="692"/>
      <c r="DH37" s="692"/>
      <c r="DI37" s="692"/>
      <c r="DJ37" s="692"/>
      <c r="DK37" s="693"/>
      <c r="DL37" s="668">
        <v>177739</v>
      </c>
      <c r="DM37" s="692"/>
      <c r="DN37" s="692"/>
      <c r="DO37" s="692"/>
      <c r="DP37" s="692"/>
      <c r="DQ37" s="692"/>
      <c r="DR37" s="692"/>
      <c r="DS37" s="692"/>
      <c r="DT37" s="692"/>
      <c r="DU37" s="692"/>
      <c r="DV37" s="693"/>
      <c r="DW37" s="664">
        <v>0.6</v>
      </c>
      <c r="DX37" s="690"/>
      <c r="DY37" s="690"/>
      <c r="DZ37" s="690"/>
      <c r="EA37" s="690"/>
      <c r="EB37" s="690"/>
      <c r="EC37" s="691"/>
    </row>
    <row r="38" spans="2:133" ht="11.25" customHeight="1" x14ac:dyDescent="0.15">
      <c r="B38" s="656" t="s">
        <v>322</v>
      </c>
      <c r="C38" s="657"/>
      <c r="D38" s="657"/>
      <c r="E38" s="657"/>
      <c r="F38" s="657"/>
      <c r="G38" s="657"/>
      <c r="H38" s="657"/>
      <c r="I38" s="657"/>
      <c r="J38" s="657"/>
      <c r="K38" s="657"/>
      <c r="L38" s="657"/>
      <c r="M38" s="657"/>
      <c r="N38" s="657"/>
      <c r="O38" s="657"/>
      <c r="P38" s="657"/>
      <c r="Q38" s="658"/>
      <c r="R38" s="659">
        <v>4659500</v>
      </c>
      <c r="S38" s="660"/>
      <c r="T38" s="660"/>
      <c r="U38" s="660"/>
      <c r="V38" s="660"/>
      <c r="W38" s="660"/>
      <c r="X38" s="660"/>
      <c r="Y38" s="661"/>
      <c r="Z38" s="662">
        <v>8.1</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587796</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10547</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3873195</v>
      </c>
      <c r="CS38" s="660"/>
      <c r="CT38" s="660"/>
      <c r="CU38" s="660"/>
      <c r="CV38" s="660"/>
      <c r="CW38" s="660"/>
      <c r="CX38" s="660"/>
      <c r="CY38" s="661"/>
      <c r="CZ38" s="664">
        <v>6.9</v>
      </c>
      <c r="DA38" s="690"/>
      <c r="DB38" s="690"/>
      <c r="DC38" s="694"/>
      <c r="DD38" s="668">
        <v>3169443</v>
      </c>
      <c r="DE38" s="660"/>
      <c r="DF38" s="660"/>
      <c r="DG38" s="660"/>
      <c r="DH38" s="660"/>
      <c r="DI38" s="660"/>
      <c r="DJ38" s="660"/>
      <c r="DK38" s="661"/>
      <c r="DL38" s="668">
        <v>3127464</v>
      </c>
      <c r="DM38" s="660"/>
      <c r="DN38" s="660"/>
      <c r="DO38" s="660"/>
      <c r="DP38" s="660"/>
      <c r="DQ38" s="660"/>
      <c r="DR38" s="660"/>
      <c r="DS38" s="660"/>
      <c r="DT38" s="660"/>
      <c r="DU38" s="660"/>
      <c r="DV38" s="661"/>
      <c r="DW38" s="664">
        <v>10.6</v>
      </c>
      <c r="DX38" s="690"/>
      <c r="DY38" s="690"/>
      <c r="DZ38" s="690"/>
      <c r="EA38" s="690"/>
      <c r="EB38" s="690"/>
      <c r="EC38" s="691"/>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38107</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15196</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1281624</v>
      </c>
      <c r="CS39" s="692"/>
      <c r="CT39" s="692"/>
      <c r="CU39" s="692"/>
      <c r="CV39" s="692"/>
      <c r="CW39" s="692"/>
      <c r="CX39" s="692"/>
      <c r="CY39" s="693"/>
      <c r="CZ39" s="664">
        <v>2.2999999999999998</v>
      </c>
      <c r="DA39" s="690"/>
      <c r="DB39" s="690"/>
      <c r="DC39" s="694"/>
      <c r="DD39" s="668">
        <v>1254642</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15">
      <c r="B40" s="656" t="s">
        <v>330</v>
      </c>
      <c r="C40" s="657"/>
      <c r="D40" s="657"/>
      <c r="E40" s="657"/>
      <c r="F40" s="657"/>
      <c r="G40" s="657"/>
      <c r="H40" s="657"/>
      <c r="I40" s="657"/>
      <c r="J40" s="657"/>
      <c r="K40" s="657"/>
      <c r="L40" s="657"/>
      <c r="M40" s="657"/>
      <c r="N40" s="657"/>
      <c r="O40" s="657"/>
      <c r="P40" s="657"/>
      <c r="Q40" s="658"/>
      <c r="R40" s="659">
        <v>128100</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12515</v>
      </c>
      <c r="BA40" s="660"/>
      <c r="BB40" s="660"/>
      <c r="BC40" s="660"/>
      <c r="BD40" s="692"/>
      <c r="BE40" s="692"/>
      <c r="BF40" s="714"/>
      <c r="BG40" s="707" t="s">
        <v>332</v>
      </c>
      <c r="BH40" s="708"/>
      <c r="BI40" s="708"/>
      <c r="BJ40" s="708"/>
      <c r="BK40" s="708"/>
      <c r="BL40" s="211"/>
      <c r="BM40" s="657" t="s">
        <v>333</v>
      </c>
      <c r="BN40" s="657"/>
      <c r="BO40" s="657"/>
      <c r="BP40" s="657"/>
      <c r="BQ40" s="657"/>
      <c r="BR40" s="657"/>
      <c r="BS40" s="657"/>
      <c r="BT40" s="657"/>
      <c r="BU40" s="658"/>
      <c r="BV40" s="659">
        <v>113</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157673</v>
      </c>
      <c r="CS40" s="660"/>
      <c r="CT40" s="660"/>
      <c r="CU40" s="660"/>
      <c r="CV40" s="660"/>
      <c r="CW40" s="660"/>
      <c r="CX40" s="660"/>
      <c r="CY40" s="661"/>
      <c r="CZ40" s="664">
        <v>0.3</v>
      </c>
      <c r="DA40" s="690"/>
      <c r="DB40" s="690"/>
      <c r="DC40" s="694"/>
      <c r="DD40" s="668">
        <v>13935</v>
      </c>
      <c r="DE40" s="660"/>
      <c r="DF40" s="660"/>
      <c r="DG40" s="660"/>
      <c r="DH40" s="660"/>
      <c r="DI40" s="660"/>
      <c r="DJ40" s="660"/>
      <c r="DK40" s="661"/>
      <c r="DL40" s="668">
        <v>12177</v>
      </c>
      <c r="DM40" s="660"/>
      <c r="DN40" s="660"/>
      <c r="DO40" s="660"/>
      <c r="DP40" s="660"/>
      <c r="DQ40" s="660"/>
      <c r="DR40" s="660"/>
      <c r="DS40" s="660"/>
      <c r="DT40" s="660"/>
      <c r="DU40" s="660"/>
      <c r="DV40" s="661"/>
      <c r="DW40" s="664">
        <v>0</v>
      </c>
      <c r="DX40" s="690"/>
      <c r="DY40" s="690"/>
      <c r="DZ40" s="690"/>
      <c r="EA40" s="690"/>
      <c r="EB40" s="690"/>
      <c r="EC40" s="691"/>
    </row>
    <row r="41" spans="2:133" ht="11.25" customHeight="1" x14ac:dyDescent="0.15">
      <c r="B41" s="680" t="s">
        <v>335</v>
      </c>
      <c r="C41" s="681"/>
      <c r="D41" s="681"/>
      <c r="E41" s="681"/>
      <c r="F41" s="681"/>
      <c r="G41" s="681"/>
      <c r="H41" s="681"/>
      <c r="I41" s="681"/>
      <c r="J41" s="681"/>
      <c r="K41" s="681"/>
      <c r="L41" s="681"/>
      <c r="M41" s="681"/>
      <c r="N41" s="681"/>
      <c r="O41" s="681"/>
      <c r="P41" s="681"/>
      <c r="Q41" s="682"/>
      <c r="R41" s="731">
        <v>57325090</v>
      </c>
      <c r="S41" s="732"/>
      <c r="T41" s="732"/>
      <c r="U41" s="732"/>
      <c r="V41" s="732"/>
      <c r="W41" s="732"/>
      <c r="X41" s="732"/>
      <c r="Y41" s="736"/>
      <c r="Z41" s="737">
        <v>100</v>
      </c>
      <c r="AA41" s="737"/>
      <c r="AB41" s="737"/>
      <c r="AC41" s="737"/>
      <c r="AD41" s="738">
        <v>29268710</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679357</v>
      </c>
      <c r="BA41" s="660"/>
      <c r="BB41" s="660"/>
      <c r="BC41" s="660"/>
      <c r="BD41" s="692"/>
      <c r="BE41" s="692"/>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3193838</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408</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9571209</v>
      </c>
      <c r="CS42" s="692"/>
      <c r="CT42" s="692"/>
      <c r="CU42" s="692"/>
      <c r="CV42" s="692"/>
      <c r="CW42" s="692"/>
      <c r="CX42" s="692"/>
      <c r="CY42" s="693"/>
      <c r="CZ42" s="664">
        <v>17</v>
      </c>
      <c r="DA42" s="690"/>
      <c r="DB42" s="690"/>
      <c r="DC42" s="694"/>
      <c r="DD42" s="668">
        <v>2334884</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163292</v>
      </c>
      <c r="CS43" s="692"/>
      <c r="CT43" s="692"/>
      <c r="CU43" s="692"/>
      <c r="CV43" s="692"/>
      <c r="CW43" s="692"/>
      <c r="CX43" s="692"/>
      <c r="CY43" s="693"/>
      <c r="CZ43" s="664">
        <v>0.3</v>
      </c>
      <c r="DA43" s="690"/>
      <c r="DB43" s="690"/>
      <c r="DC43" s="694"/>
      <c r="DD43" s="668">
        <v>121074</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8532282</v>
      </c>
      <c r="CS44" s="660"/>
      <c r="CT44" s="660"/>
      <c r="CU44" s="660"/>
      <c r="CV44" s="660"/>
      <c r="CW44" s="660"/>
      <c r="CX44" s="660"/>
      <c r="CY44" s="661"/>
      <c r="CZ44" s="664">
        <v>15.2</v>
      </c>
      <c r="DA44" s="665"/>
      <c r="DB44" s="665"/>
      <c r="DC44" s="671"/>
      <c r="DD44" s="668">
        <v>2256799</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3163429</v>
      </c>
      <c r="CS45" s="692"/>
      <c r="CT45" s="692"/>
      <c r="CU45" s="692"/>
      <c r="CV45" s="692"/>
      <c r="CW45" s="692"/>
      <c r="CX45" s="692"/>
      <c r="CY45" s="693"/>
      <c r="CZ45" s="664">
        <v>5.6</v>
      </c>
      <c r="DA45" s="690"/>
      <c r="DB45" s="690"/>
      <c r="DC45" s="694"/>
      <c r="DD45" s="668">
        <v>343228</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5118511</v>
      </c>
      <c r="CS46" s="660"/>
      <c r="CT46" s="660"/>
      <c r="CU46" s="660"/>
      <c r="CV46" s="660"/>
      <c r="CW46" s="660"/>
      <c r="CX46" s="660"/>
      <c r="CY46" s="661"/>
      <c r="CZ46" s="664">
        <v>9.1</v>
      </c>
      <c r="DA46" s="665"/>
      <c r="DB46" s="665"/>
      <c r="DC46" s="671"/>
      <c r="DD46" s="668">
        <v>1891340</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1038927</v>
      </c>
      <c r="CS47" s="692"/>
      <c r="CT47" s="692"/>
      <c r="CU47" s="692"/>
      <c r="CV47" s="692"/>
      <c r="CW47" s="692"/>
      <c r="CX47" s="692"/>
      <c r="CY47" s="693"/>
      <c r="CZ47" s="664">
        <v>1.8</v>
      </c>
      <c r="DA47" s="690"/>
      <c r="DB47" s="690"/>
      <c r="DC47" s="694"/>
      <c r="DD47" s="668">
        <v>78085</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56298460</v>
      </c>
      <c r="CS49" s="718"/>
      <c r="CT49" s="718"/>
      <c r="CU49" s="718"/>
      <c r="CV49" s="718"/>
      <c r="CW49" s="718"/>
      <c r="CX49" s="718"/>
      <c r="CY49" s="747"/>
      <c r="CZ49" s="739">
        <v>100</v>
      </c>
      <c r="DA49" s="748"/>
      <c r="DB49" s="748"/>
      <c r="DC49" s="749"/>
      <c r="DD49" s="750">
        <v>35202239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XuR29wG9TioqeTAL9jphKtswxKNcuu5tGLa6j8TLOXMf+w+0Fo/n5M+iLGeiReXE7x8VsYxv1fpcrpywdWGTdg==" saltValue="+sScB9N28LOvlCdpSxcrA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800" t="s">
        <v>371</v>
      </c>
      <c r="DH5" s="801"/>
      <c r="DI5" s="801"/>
      <c r="DJ5" s="801"/>
      <c r="DK5" s="802"/>
      <c r="DL5" s="800" t="s">
        <v>372</v>
      </c>
      <c r="DM5" s="801"/>
      <c r="DN5" s="801"/>
      <c r="DO5" s="801"/>
      <c r="DP5" s="802"/>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3"/>
      <c r="DH6" s="804"/>
      <c r="DI6" s="804"/>
      <c r="DJ6" s="804"/>
      <c r="DK6" s="805"/>
      <c r="DL6" s="803"/>
      <c r="DM6" s="804"/>
      <c r="DN6" s="804"/>
      <c r="DO6" s="804"/>
      <c r="DP6" s="805"/>
      <c r="DQ6" s="772"/>
      <c r="DR6" s="773"/>
      <c r="DS6" s="773"/>
      <c r="DT6" s="773"/>
      <c r="DU6" s="774"/>
      <c r="DV6" s="772"/>
      <c r="DW6" s="773"/>
      <c r="DX6" s="773"/>
      <c r="DY6" s="773"/>
      <c r="DZ6" s="778"/>
      <c r="EA6" s="222"/>
    </row>
    <row r="7" spans="1:131" s="223" customFormat="1" ht="26.25" customHeight="1" thickTop="1" x14ac:dyDescent="0.15">
      <c r="A7" s="224">
        <v>1</v>
      </c>
      <c r="B7" s="786" t="s">
        <v>374</v>
      </c>
      <c r="C7" s="787"/>
      <c r="D7" s="787"/>
      <c r="E7" s="787"/>
      <c r="F7" s="787"/>
      <c r="G7" s="787"/>
      <c r="H7" s="787"/>
      <c r="I7" s="787"/>
      <c r="J7" s="787"/>
      <c r="K7" s="787"/>
      <c r="L7" s="787"/>
      <c r="M7" s="787"/>
      <c r="N7" s="787"/>
      <c r="O7" s="787"/>
      <c r="P7" s="788"/>
      <c r="Q7" s="789">
        <v>57325</v>
      </c>
      <c r="R7" s="790"/>
      <c r="S7" s="790"/>
      <c r="T7" s="790"/>
      <c r="U7" s="790"/>
      <c r="V7" s="790">
        <v>56298</v>
      </c>
      <c r="W7" s="790"/>
      <c r="X7" s="790"/>
      <c r="Y7" s="790"/>
      <c r="Z7" s="790"/>
      <c r="AA7" s="790">
        <v>1027</v>
      </c>
      <c r="AB7" s="790"/>
      <c r="AC7" s="790"/>
      <c r="AD7" s="790"/>
      <c r="AE7" s="791"/>
      <c r="AF7" s="792">
        <v>835</v>
      </c>
      <c r="AG7" s="793"/>
      <c r="AH7" s="793"/>
      <c r="AI7" s="793"/>
      <c r="AJ7" s="794"/>
      <c r="AK7" s="795">
        <v>221</v>
      </c>
      <c r="AL7" s="796"/>
      <c r="AM7" s="796"/>
      <c r="AN7" s="796"/>
      <c r="AO7" s="796"/>
      <c r="AP7" s="796">
        <v>60610</v>
      </c>
      <c r="AQ7" s="796"/>
      <c r="AR7" s="796"/>
      <c r="AS7" s="796"/>
      <c r="AT7" s="796"/>
      <c r="AU7" s="797"/>
      <c r="AV7" s="797"/>
      <c r="AW7" s="797"/>
      <c r="AX7" s="797"/>
      <c r="AY7" s="798"/>
      <c r="AZ7" s="220"/>
      <c r="BA7" s="220"/>
      <c r="BB7" s="220"/>
      <c r="BC7" s="220"/>
      <c r="BD7" s="220"/>
      <c r="BE7" s="221"/>
      <c r="BF7" s="221"/>
      <c r="BG7" s="221"/>
      <c r="BH7" s="221"/>
      <c r="BI7" s="221"/>
      <c r="BJ7" s="221"/>
      <c r="BK7" s="221"/>
      <c r="BL7" s="221"/>
      <c r="BM7" s="221"/>
      <c r="BN7" s="221"/>
      <c r="BO7" s="221"/>
      <c r="BP7" s="221"/>
      <c r="BQ7" s="224">
        <v>1</v>
      </c>
      <c r="BR7" s="225"/>
      <c r="BS7" s="783" t="s">
        <v>563</v>
      </c>
      <c r="BT7" s="784"/>
      <c r="BU7" s="784"/>
      <c r="BV7" s="784"/>
      <c r="BW7" s="784"/>
      <c r="BX7" s="784"/>
      <c r="BY7" s="784"/>
      <c r="BZ7" s="784"/>
      <c r="CA7" s="784"/>
      <c r="CB7" s="784"/>
      <c r="CC7" s="784"/>
      <c r="CD7" s="784"/>
      <c r="CE7" s="784"/>
      <c r="CF7" s="784"/>
      <c r="CG7" s="799"/>
      <c r="CH7" s="782">
        <v>0</v>
      </c>
      <c r="CI7" s="780"/>
      <c r="CJ7" s="780"/>
      <c r="CK7" s="780"/>
      <c r="CL7" s="781"/>
      <c r="CM7" s="782">
        <v>112</v>
      </c>
      <c r="CN7" s="780"/>
      <c r="CO7" s="780"/>
      <c r="CP7" s="780"/>
      <c r="CQ7" s="781"/>
      <c r="CR7" s="782">
        <v>5</v>
      </c>
      <c r="CS7" s="780"/>
      <c r="CT7" s="780"/>
      <c r="CU7" s="780"/>
      <c r="CV7" s="781"/>
      <c r="CW7" s="779" t="s">
        <v>551</v>
      </c>
      <c r="CX7" s="780"/>
      <c r="CY7" s="780"/>
      <c r="CZ7" s="780"/>
      <c r="DA7" s="781"/>
      <c r="DB7" s="779" t="s">
        <v>551</v>
      </c>
      <c r="DC7" s="780"/>
      <c r="DD7" s="780"/>
      <c r="DE7" s="780"/>
      <c r="DF7" s="781"/>
      <c r="DG7" s="779" t="s">
        <v>551</v>
      </c>
      <c r="DH7" s="780"/>
      <c r="DI7" s="780"/>
      <c r="DJ7" s="780"/>
      <c r="DK7" s="781"/>
      <c r="DL7" s="779" t="s">
        <v>551</v>
      </c>
      <c r="DM7" s="780"/>
      <c r="DN7" s="780"/>
      <c r="DO7" s="780"/>
      <c r="DP7" s="781"/>
      <c r="DQ7" s="782">
        <v>87</v>
      </c>
      <c r="DR7" s="780"/>
      <c r="DS7" s="780"/>
      <c r="DT7" s="780"/>
      <c r="DU7" s="781"/>
      <c r="DV7" s="783"/>
      <c r="DW7" s="784"/>
      <c r="DX7" s="784"/>
      <c r="DY7" s="784"/>
      <c r="DZ7" s="785"/>
      <c r="EA7" s="222"/>
    </row>
    <row r="8" spans="1:131" s="223" customFormat="1" ht="26.25" customHeight="1" x14ac:dyDescent="0.15">
      <c r="A8" s="226">
        <v>2</v>
      </c>
      <c r="B8" s="818" t="s">
        <v>375</v>
      </c>
      <c r="C8" s="819"/>
      <c r="D8" s="819"/>
      <c r="E8" s="819"/>
      <c r="F8" s="819"/>
      <c r="G8" s="819"/>
      <c r="H8" s="819"/>
      <c r="I8" s="819"/>
      <c r="J8" s="819"/>
      <c r="K8" s="819"/>
      <c r="L8" s="819"/>
      <c r="M8" s="819"/>
      <c r="N8" s="819"/>
      <c r="O8" s="819"/>
      <c r="P8" s="820"/>
      <c r="Q8" s="821">
        <v>6910</v>
      </c>
      <c r="R8" s="822"/>
      <c r="S8" s="822"/>
      <c r="T8" s="822"/>
      <c r="U8" s="822"/>
      <c r="V8" s="822">
        <v>6910</v>
      </c>
      <c r="W8" s="822"/>
      <c r="X8" s="822"/>
      <c r="Y8" s="822"/>
      <c r="Z8" s="822"/>
      <c r="AA8" s="822" t="s">
        <v>551</v>
      </c>
      <c r="AB8" s="822"/>
      <c r="AC8" s="822"/>
      <c r="AD8" s="822"/>
      <c r="AE8" s="823"/>
      <c r="AF8" s="824" t="s">
        <v>122</v>
      </c>
      <c r="AG8" s="825"/>
      <c r="AH8" s="825"/>
      <c r="AI8" s="825"/>
      <c r="AJ8" s="826"/>
      <c r="AK8" s="806">
        <v>5646</v>
      </c>
      <c r="AL8" s="807"/>
      <c r="AM8" s="807"/>
      <c r="AN8" s="807"/>
      <c r="AO8" s="807"/>
      <c r="AP8" s="827" t="s">
        <v>551</v>
      </c>
      <c r="AQ8" s="807"/>
      <c r="AR8" s="807"/>
      <c r="AS8" s="807"/>
      <c r="AT8" s="807"/>
      <c r="AU8" s="808"/>
      <c r="AV8" s="808"/>
      <c r="AW8" s="808"/>
      <c r="AX8" s="808"/>
      <c r="AY8" s="809"/>
      <c r="AZ8" s="220"/>
      <c r="BA8" s="220"/>
      <c r="BB8" s="220"/>
      <c r="BC8" s="220"/>
      <c r="BD8" s="220"/>
      <c r="BE8" s="221"/>
      <c r="BF8" s="221"/>
      <c r="BG8" s="221"/>
      <c r="BH8" s="221"/>
      <c r="BI8" s="221"/>
      <c r="BJ8" s="221"/>
      <c r="BK8" s="221"/>
      <c r="BL8" s="221"/>
      <c r="BM8" s="221"/>
      <c r="BN8" s="221"/>
      <c r="BO8" s="221"/>
      <c r="BP8" s="221"/>
      <c r="BQ8" s="226">
        <v>2</v>
      </c>
      <c r="BR8" s="227"/>
      <c r="BS8" s="810" t="s">
        <v>564</v>
      </c>
      <c r="BT8" s="811"/>
      <c r="BU8" s="811"/>
      <c r="BV8" s="811"/>
      <c r="BW8" s="811"/>
      <c r="BX8" s="811"/>
      <c r="BY8" s="811"/>
      <c r="BZ8" s="811"/>
      <c r="CA8" s="811"/>
      <c r="CB8" s="811"/>
      <c r="CC8" s="811"/>
      <c r="CD8" s="811"/>
      <c r="CE8" s="811"/>
      <c r="CF8" s="811"/>
      <c r="CG8" s="812"/>
      <c r="CH8" s="813">
        <v>29</v>
      </c>
      <c r="CI8" s="814"/>
      <c r="CJ8" s="814"/>
      <c r="CK8" s="814"/>
      <c r="CL8" s="815"/>
      <c r="CM8" s="813">
        <v>545</v>
      </c>
      <c r="CN8" s="814"/>
      <c r="CO8" s="814"/>
      <c r="CP8" s="814"/>
      <c r="CQ8" s="815"/>
      <c r="CR8" s="813">
        <v>10</v>
      </c>
      <c r="CS8" s="814"/>
      <c r="CT8" s="814"/>
      <c r="CU8" s="814"/>
      <c r="CV8" s="815"/>
      <c r="CW8" s="816" t="s">
        <v>551</v>
      </c>
      <c r="CX8" s="814"/>
      <c r="CY8" s="814"/>
      <c r="CZ8" s="814"/>
      <c r="DA8" s="815"/>
      <c r="DB8" s="816" t="s">
        <v>551</v>
      </c>
      <c r="DC8" s="814"/>
      <c r="DD8" s="814"/>
      <c r="DE8" s="814"/>
      <c r="DF8" s="815"/>
      <c r="DG8" s="816" t="s">
        <v>551</v>
      </c>
      <c r="DH8" s="814"/>
      <c r="DI8" s="814"/>
      <c r="DJ8" s="814"/>
      <c r="DK8" s="815"/>
      <c r="DL8" s="816" t="s">
        <v>551</v>
      </c>
      <c r="DM8" s="814"/>
      <c r="DN8" s="814"/>
      <c r="DO8" s="814"/>
      <c r="DP8" s="815"/>
      <c r="DQ8" s="816" t="s">
        <v>551</v>
      </c>
      <c r="DR8" s="814"/>
      <c r="DS8" s="814"/>
      <c r="DT8" s="814"/>
      <c r="DU8" s="815"/>
      <c r="DV8" s="810"/>
      <c r="DW8" s="811"/>
      <c r="DX8" s="811"/>
      <c r="DY8" s="811"/>
      <c r="DZ8" s="817"/>
      <c r="EA8" s="222"/>
    </row>
    <row r="9" spans="1:131" s="223" customFormat="1" ht="26.25" customHeight="1" x14ac:dyDescent="0.15">
      <c r="A9" s="226">
        <v>3</v>
      </c>
      <c r="B9" s="818"/>
      <c r="C9" s="819"/>
      <c r="D9" s="819"/>
      <c r="E9" s="819"/>
      <c r="F9" s="819"/>
      <c r="G9" s="819"/>
      <c r="H9" s="819"/>
      <c r="I9" s="819"/>
      <c r="J9" s="819"/>
      <c r="K9" s="819"/>
      <c r="L9" s="819"/>
      <c r="M9" s="819"/>
      <c r="N9" s="819"/>
      <c r="O9" s="819"/>
      <c r="P9" s="820"/>
      <c r="Q9" s="821"/>
      <c r="R9" s="822"/>
      <c r="S9" s="822"/>
      <c r="T9" s="822"/>
      <c r="U9" s="822"/>
      <c r="V9" s="822"/>
      <c r="W9" s="822"/>
      <c r="X9" s="822"/>
      <c r="Y9" s="822"/>
      <c r="Z9" s="822"/>
      <c r="AA9" s="822"/>
      <c r="AB9" s="822"/>
      <c r="AC9" s="822"/>
      <c r="AD9" s="822"/>
      <c r="AE9" s="823"/>
      <c r="AF9" s="824"/>
      <c r="AG9" s="825"/>
      <c r="AH9" s="825"/>
      <c r="AI9" s="825"/>
      <c r="AJ9" s="826"/>
      <c r="AK9" s="806"/>
      <c r="AL9" s="807"/>
      <c r="AM9" s="807"/>
      <c r="AN9" s="807"/>
      <c r="AO9" s="807"/>
      <c r="AP9" s="807"/>
      <c r="AQ9" s="807"/>
      <c r="AR9" s="807"/>
      <c r="AS9" s="807"/>
      <c r="AT9" s="807"/>
      <c r="AU9" s="808"/>
      <c r="AV9" s="808"/>
      <c r="AW9" s="808"/>
      <c r="AX9" s="808"/>
      <c r="AY9" s="809"/>
      <c r="AZ9" s="220"/>
      <c r="BA9" s="220"/>
      <c r="BB9" s="220"/>
      <c r="BC9" s="220"/>
      <c r="BD9" s="220"/>
      <c r="BE9" s="221"/>
      <c r="BF9" s="221"/>
      <c r="BG9" s="221"/>
      <c r="BH9" s="221"/>
      <c r="BI9" s="221"/>
      <c r="BJ9" s="221"/>
      <c r="BK9" s="221"/>
      <c r="BL9" s="221"/>
      <c r="BM9" s="221"/>
      <c r="BN9" s="221"/>
      <c r="BO9" s="221"/>
      <c r="BP9" s="221"/>
      <c r="BQ9" s="226">
        <v>3</v>
      </c>
      <c r="BR9" s="227"/>
      <c r="BS9" s="810" t="s">
        <v>565</v>
      </c>
      <c r="BT9" s="811"/>
      <c r="BU9" s="811"/>
      <c r="BV9" s="811"/>
      <c r="BW9" s="811"/>
      <c r="BX9" s="811"/>
      <c r="BY9" s="811"/>
      <c r="BZ9" s="811"/>
      <c r="CA9" s="811"/>
      <c r="CB9" s="811"/>
      <c r="CC9" s="811"/>
      <c r="CD9" s="811"/>
      <c r="CE9" s="811"/>
      <c r="CF9" s="811"/>
      <c r="CG9" s="812"/>
      <c r="CH9" s="813">
        <v>-39</v>
      </c>
      <c r="CI9" s="814"/>
      <c r="CJ9" s="814"/>
      <c r="CK9" s="814"/>
      <c r="CL9" s="815"/>
      <c r="CM9" s="813">
        <v>690</v>
      </c>
      <c r="CN9" s="814"/>
      <c r="CO9" s="814"/>
      <c r="CP9" s="814"/>
      <c r="CQ9" s="815"/>
      <c r="CR9" s="813">
        <v>10</v>
      </c>
      <c r="CS9" s="814"/>
      <c r="CT9" s="814"/>
      <c r="CU9" s="814"/>
      <c r="CV9" s="815"/>
      <c r="CW9" s="813">
        <v>129</v>
      </c>
      <c r="CX9" s="814"/>
      <c r="CY9" s="814"/>
      <c r="CZ9" s="814"/>
      <c r="DA9" s="815"/>
      <c r="DB9" s="816" t="s">
        <v>551</v>
      </c>
      <c r="DC9" s="814"/>
      <c r="DD9" s="814"/>
      <c r="DE9" s="814"/>
      <c r="DF9" s="815"/>
      <c r="DG9" s="816" t="s">
        <v>551</v>
      </c>
      <c r="DH9" s="814"/>
      <c r="DI9" s="814"/>
      <c r="DJ9" s="814"/>
      <c r="DK9" s="815"/>
      <c r="DL9" s="816" t="s">
        <v>551</v>
      </c>
      <c r="DM9" s="814"/>
      <c r="DN9" s="814"/>
      <c r="DO9" s="814"/>
      <c r="DP9" s="815"/>
      <c r="DQ9" s="816" t="s">
        <v>551</v>
      </c>
      <c r="DR9" s="814"/>
      <c r="DS9" s="814"/>
      <c r="DT9" s="814"/>
      <c r="DU9" s="815"/>
      <c r="DV9" s="810"/>
      <c r="DW9" s="811"/>
      <c r="DX9" s="811"/>
      <c r="DY9" s="811"/>
      <c r="DZ9" s="817"/>
      <c r="EA9" s="222"/>
    </row>
    <row r="10" spans="1:131" s="223" customFormat="1" ht="26.25" customHeight="1" x14ac:dyDescent="0.15">
      <c r="A10" s="226">
        <v>4</v>
      </c>
      <c r="B10" s="818"/>
      <c r="C10" s="819"/>
      <c r="D10" s="819"/>
      <c r="E10" s="819"/>
      <c r="F10" s="819"/>
      <c r="G10" s="819"/>
      <c r="H10" s="819"/>
      <c r="I10" s="819"/>
      <c r="J10" s="819"/>
      <c r="K10" s="819"/>
      <c r="L10" s="819"/>
      <c r="M10" s="819"/>
      <c r="N10" s="819"/>
      <c r="O10" s="819"/>
      <c r="P10" s="820"/>
      <c r="Q10" s="821"/>
      <c r="R10" s="822"/>
      <c r="S10" s="822"/>
      <c r="T10" s="822"/>
      <c r="U10" s="822"/>
      <c r="V10" s="822"/>
      <c r="W10" s="822"/>
      <c r="X10" s="822"/>
      <c r="Y10" s="822"/>
      <c r="Z10" s="822"/>
      <c r="AA10" s="822"/>
      <c r="AB10" s="822"/>
      <c r="AC10" s="822"/>
      <c r="AD10" s="822"/>
      <c r="AE10" s="823"/>
      <c r="AF10" s="824"/>
      <c r="AG10" s="825"/>
      <c r="AH10" s="825"/>
      <c r="AI10" s="825"/>
      <c r="AJ10" s="826"/>
      <c r="AK10" s="806"/>
      <c r="AL10" s="807"/>
      <c r="AM10" s="807"/>
      <c r="AN10" s="807"/>
      <c r="AO10" s="807"/>
      <c r="AP10" s="807"/>
      <c r="AQ10" s="807"/>
      <c r="AR10" s="807"/>
      <c r="AS10" s="807"/>
      <c r="AT10" s="807"/>
      <c r="AU10" s="808"/>
      <c r="AV10" s="808"/>
      <c r="AW10" s="808"/>
      <c r="AX10" s="808"/>
      <c r="AY10" s="809"/>
      <c r="AZ10" s="220"/>
      <c r="BA10" s="220"/>
      <c r="BB10" s="220"/>
      <c r="BC10" s="220"/>
      <c r="BD10" s="220"/>
      <c r="BE10" s="221"/>
      <c r="BF10" s="221"/>
      <c r="BG10" s="221"/>
      <c r="BH10" s="221"/>
      <c r="BI10" s="221"/>
      <c r="BJ10" s="221"/>
      <c r="BK10" s="221"/>
      <c r="BL10" s="221"/>
      <c r="BM10" s="221"/>
      <c r="BN10" s="221"/>
      <c r="BO10" s="221"/>
      <c r="BP10" s="221"/>
      <c r="BQ10" s="226">
        <v>4</v>
      </c>
      <c r="BR10" s="227"/>
      <c r="BS10" s="810" t="s">
        <v>566</v>
      </c>
      <c r="BT10" s="811"/>
      <c r="BU10" s="811"/>
      <c r="BV10" s="811"/>
      <c r="BW10" s="811"/>
      <c r="BX10" s="811"/>
      <c r="BY10" s="811"/>
      <c r="BZ10" s="811"/>
      <c r="CA10" s="811"/>
      <c r="CB10" s="811"/>
      <c r="CC10" s="811"/>
      <c r="CD10" s="811"/>
      <c r="CE10" s="811"/>
      <c r="CF10" s="811"/>
      <c r="CG10" s="812"/>
      <c r="CH10" s="813">
        <v>4</v>
      </c>
      <c r="CI10" s="814"/>
      <c r="CJ10" s="814"/>
      <c r="CK10" s="814"/>
      <c r="CL10" s="815"/>
      <c r="CM10" s="813">
        <v>27</v>
      </c>
      <c r="CN10" s="814"/>
      <c r="CO10" s="814"/>
      <c r="CP10" s="814"/>
      <c r="CQ10" s="815"/>
      <c r="CR10" s="813">
        <v>9</v>
      </c>
      <c r="CS10" s="814"/>
      <c r="CT10" s="814"/>
      <c r="CU10" s="814"/>
      <c r="CV10" s="815"/>
      <c r="CW10" s="813">
        <v>6</v>
      </c>
      <c r="CX10" s="814"/>
      <c r="CY10" s="814"/>
      <c r="CZ10" s="814"/>
      <c r="DA10" s="815"/>
      <c r="DB10" s="816" t="s">
        <v>551</v>
      </c>
      <c r="DC10" s="814"/>
      <c r="DD10" s="814"/>
      <c r="DE10" s="814"/>
      <c r="DF10" s="815"/>
      <c r="DG10" s="816" t="s">
        <v>551</v>
      </c>
      <c r="DH10" s="814"/>
      <c r="DI10" s="814"/>
      <c r="DJ10" s="814"/>
      <c r="DK10" s="815"/>
      <c r="DL10" s="813">
        <v>350</v>
      </c>
      <c r="DM10" s="814"/>
      <c r="DN10" s="814"/>
      <c r="DO10" s="814"/>
      <c r="DP10" s="815"/>
      <c r="DQ10" s="813">
        <v>35</v>
      </c>
      <c r="DR10" s="814"/>
      <c r="DS10" s="814"/>
      <c r="DT10" s="814"/>
      <c r="DU10" s="815"/>
      <c r="DV10" s="810"/>
      <c r="DW10" s="811"/>
      <c r="DX10" s="811"/>
      <c r="DY10" s="811"/>
      <c r="DZ10" s="817"/>
      <c r="EA10" s="222"/>
    </row>
    <row r="11" spans="1:131" s="223" customFormat="1" ht="26.25" customHeight="1" x14ac:dyDescent="0.15">
      <c r="A11" s="226">
        <v>5</v>
      </c>
      <c r="B11" s="818"/>
      <c r="C11" s="819"/>
      <c r="D11" s="819"/>
      <c r="E11" s="819"/>
      <c r="F11" s="819"/>
      <c r="G11" s="819"/>
      <c r="H11" s="819"/>
      <c r="I11" s="819"/>
      <c r="J11" s="819"/>
      <c r="K11" s="819"/>
      <c r="L11" s="819"/>
      <c r="M11" s="819"/>
      <c r="N11" s="819"/>
      <c r="O11" s="819"/>
      <c r="P11" s="820"/>
      <c r="Q11" s="821"/>
      <c r="R11" s="822"/>
      <c r="S11" s="822"/>
      <c r="T11" s="822"/>
      <c r="U11" s="822"/>
      <c r="V11" s="822"/>
      <c r="W11" s="822"/>
      <c r="X11" s="822"/>
      <c r="Y11" s="822"/>
      <c r="Z11" s="822"/>
      <c r="AA11" s="822"/>
      <c r="AB11" s="822"/>
      <c r="AC11" s="822"/>
      <c r="AD11" s="822"/>
      <c r="AE11" s="823"/>
      <c r="AF11" s="824"/>
      <c r="AG11" s="825"/>
      <c r="AH11" s="825"/>
      <c r="AI11" s="825"/>
      <c r="AJ11" s="826"/>
      <c r="AK11" s="806"/>
      <c r="AL11" s="807"/>
      <c r="AM11" s="807"/>
      <c r="AN11" s="807"/>
      <c r="AO11" s="807"/>
      <c r="AP11" s="807"/>
      <c r="AQ11" s="807"/>
      <c r="AR11" s="807"/>
      <c r="AS11" s="807"/>
      <c r="AT11" s="807"/>
      <c r="AU11" s="808"/>
      <c r="AV11" s="808"/>
      <c r="AW11" s="808"/>
      <c r="AX11" s="808"/>
      <c r="AY11" s="809"/>
      <c r="AZ11" s="220"/>
      <c r="BA11" s="220"/>
      <c r="BB11" s="220"/>
      <c r="BC11" s="220"/>
      <c r="BD11" s="220"/>
      <c r="BE11" s="221"/>
      <c r="BF11" s="221"/>
      <c r="BG11" s="221"/>
      <c r="BH11" s="221"/>
      <c r="BI11" s="221"/>
      <c r="BJ11" s="221"/>
      <c r="BK11" s="221"/>
      <c r="BL11" s="221"/>
      <c r="BM11" s="221"/>
      <c r="BN11" s="221"/>
      <c r="BO11" s="221"/>
      <c r="BP11" s="221"/>
      <c r="BQ11" s="226">
        <v>5</v>
      </c>
      <c r="BR11" s="227"/>
      <c r="BS11" s="810" t="s">
        <v>567</v>
      </c>
      <c r="BT11" s="811"/>
      <c r="BU11" s="811"/>
      <c r="BV11" s="811"/>
      <c r="BW11" s="811"/>
      <c r="BX11" s="811"/>
      <c r="BY11" s="811"/>
      <c r="BZ11" s="811"/>
      <c r="CA11" s="811"/>
      <c r="CB11" s="811"/>
      <c r="CC11" s="811"/>
      <c r="CD11" s="811"/>
      <c r="CE11" s="811"/>
      <c r="CF11" s="811"/>
      <c r="CG11" s="812"/>
      <c r="CH11" s="813">
        <v>270</v>
      </c>
      <c r="CI11" s="814"/>
      <c r="CJ11" s="814"/>
      <c r="CK11" s="814"/>
      <c r="CL11" s="815"/>
      <c r="CM11" s="813">
        <v>3455</v>
      </c>
      <c r="CN11" s="814"/>
      <c r="CO11" s="814"/>
      <c r="CP11" s="814"/>
      <c r="CQ11" s="815"/>
      <c r="CR11" s="813">
        <v>1957</v>
      </c>
      <c r="CS11" s="814"/>
      <c r="CT11" s="814"/>
      <c r="CU11" s="814"/>
      <c r="CV11" s="815"/>
      <c r="CW11" s="813">
        <v>1316</v>
      </c>
      <c r="CX11" s="814"/>
      <c r="CY11" s="814"/>
      <c r="CZ11" s="814"/>
      <c r="DA11" s="815"/>
      <c r="DB11" s="816" t="s">
        <v>551</v>
      </c>
      <c r="DC11" s="814"/>
      <c r="DD11" s="814"/>
      <c r="DE11" s="814"/>
      <c r="DF11" s="815"/>
      <c r="DG11" s="816" t="s">
        <v>551</v>
      </c>
      <c r="DH11" s="814"/>
      <c r="DI11" s="814"/>
      <c r="DJ11" s="814"/>
      <c r="DK11" s="815"/>
      <c r="DL11" s="816" t="s">
        <v>551</v>
      </c>
      <c r="DM11" s="814"/>
      <c r="DN11" s="814"/>
      <c r="DO11" s="814"/>
      <c r="DP11" s="815"/>
      <c r="DQ11" s="816" t="s">
        <v>551</v>
      </c>
      <c r="DR11" s="814"/>
      <c r="DS11" s="814"/>
      <c r="DT11" s="814"/>
      <c r="DU11" s="815"/>
      <c r="DV11" s="810"/>
      <c r="DW11" s="811"/>
      <c r="DX11" s="811"/>
      <c r="DY11" s="811"/>
      <c r="DZ11" s="817"/>
      <c r="EA11" s="222"/>
    </row>
    <row r="12" spans="1:131" s="223" customFormat="1" ht="26.25" customHeight="1" x14ac:dyDescent="0.15">
      <c r="A12" s="226">
        <v>6</v>
      </c>
      <c r="B12" s="818"/>
      <c r="C12" s="819"/>
      <c r="D12" s="819"/>
      <c r="E12" s="819"/>
      <c r="F12" s="819"/>
      <c r="G12" s="819"/>
      <c r="H12" s="819"/>
      <c r="I12" s="819"/>
      <c r="J12" s="819"/>
      <c r="K12" s="819"/>
      <c r="L12" s="819"/>
      <c r="M12" s="819"/>
      <c r="N12" s="819"/>
      <c r="O12" s="819"/>
      <c r="P12" s="820"/>
      <c r="Q12" s="821"/>
      <c r="R12" s="822"/>
      <c r="S12" s="822"/>
      <c r="T12" s="822"/>
      <c r="U12" s="822"/>
      <c r="V12" s="822"/>
      <c r="W12" s="822"/>
      <c r="X12" s="822"/>
      <c r="Y12" s="822"/>
      <c r="Z12" s="822"/>
      <c r="AA12" s="822"/>
      <c r="AB12" s="822"/>
      <c r="AC12" s="822"/>
      <c r="AD12" s="822"/>
      <c r="AE12" s="823"/>
      <c r="AF12" s="824"/>
      <c r="AG12" s="825"/>
      <c r="AH12" s="825"/>
      <c r="AI12" s="825"/>
      <c r="AJ12" s="826"/>
      <c r="AK12" s="806"/>
      <c r="AL12" s="807"/>
      <c r="AM12" s="807"/>
      <c r="AN12" s="807"/>
      <c r="AO12" s="807"/>
      <c r="AP12" s="807"/>
      <c r="AQ12" s="807"/>
      <c r="AR12" s="807"/>
      <c r="AS12" s="807"/>
      <c r="AT12" s="807"/>
      <c r="AU12" s="808"/>
      <c r="AV12" s="808"/>
      <c r="AW12" s="808"/>
      <c r="AX12" s="808"/>
      <c r="AY12" s="809"/>
      <c r="AZ12" s="220"/>
      <c r="BA12" s="220"/>
      <c r="BB12" s="220"/>
      <c r="BC12" s="220"/>
      <c r="BD12" s="220"/>
      <c r="BE12" s="221"/>
      <c r="BF12" s="221"/>
      <c r="BG12" s="221"/>
      <c r="BH12" s="221"/>
      <c r="BI12" s="221"/>
      <c r="BJ12" s="221"/>
      <c r="BK12" s="221"/>
      <c r="BL12" s="221"/>
      <c r="BM12" s="221"/>
      <c r="BN12" s="221"/>
      <c r="BO12" s="221"/>
      <c r="BP12" s="221"/>
      <c r="BQ12" s="226">
        <v>6</v>
      </c>
      <c r="BR12" s="227"/>
      <c r="BS12" s="810" t="s">
        <v>568</v>
      </c>
      <c r="BT12" s="811"/>
      <c r="BU12" s="811"/>
      <c r="BV12" s="811"/>
      <c r="BW12" s="811"/>
      <c r="BX12" s="811"/>
      <c r="BY12" s="811"/>
      <c r="BZ12" s="811"/>
      <c r="CA12" s="811"/>
      <c r="CB12" s="811"/>
      <c r="CC12" s="811"/>
      <c r="CD12" s="811"/>
      <c r="CE12" s="811"/>
      <c r="CF12" s="811"/>
      <c r="CG12" s="812"/>
      <c r="CH12" s="813">
        <v>0</v>
      </c>
      <c r="CI12" s="814"/>
      <c r="CJ12" s="814"/>
      <c r="CK12" s="814"/>
      <c r="CL12" s="815"/>
      <c r="CM12" s="813">
        <v>12</v>
      </c>
      <c r="CN12" s="814"/>
      <c r="CO12" s="814"/>
      <c r="CP12" s="814"/>
      <c r="CQ12" s="815"/>
      <c r="CR12" s="813">
        <v>3</v>
      </c>
      <c r="CS12" s="814"/>
      <c r="CT12" s="814"/>
      <c r="CU12" s="814"/>
      <c r="CV12" s="815"/>
      <c r="CW12" s="813">
        <v>2</v>
      </c>
      <c r="CX12" s="814"/>
      <c r="CY12" s="814"/>
      <c r="CZ12" s="814"/>
      <c r="DA12" s="815"/>
      <c r="DB12" s="816" t="s">
        <v>551</v>
      </c>
      <c r="DC12" s="814"/>
      <c r="DD12" s="814"/>
      <c r="DE12" s="814"/>
      <c r="DF12" s="815"/>
      <c r="DG12" s="816" t="s">
        <v>551</v>
      </c>
      <c r="DH12" s="814"/>
      <c r="DI12" s="814"/>
      <c r="DJ12" s="814"/>
      <c r="DK12" s="815"/>
      <c r="DL12" s="816" t="s">
        <v>551</v>
      </c>
      <c r="DM12" s="814"/>
      <c r="DN12" s="814"/>
      <c r="DO12" s="814"/>
      <c r="DP12" s="815"/>
      <c r="DQ12" s="816" t="s">
        <v>551</v>
      </c>
      <c r="DR12" s="814"/>
      <c r="DS12" s="814"/>
      <c r="DT12" s="814"/>
      <c r="DU12" s="815"/>
      <c r="DV12" s="810"/>
      <c r="DW12" s="811"/>
      <c r="DX12" s="811"/>
      <c r="DY12" s="811"/>
      <c r="DZ12" s="817"/>
      <c r="EA12" s="222"/>
    </row>
    <row r="13" spans="1:131" s="223" customFormat="1" ht="26.25" customHeight="1" x14ac:dyDescent="0.15">
      <c r="A13" s="226">
        <v>7</v>
      </c>
      <c r="B13" s="818"/>
      <c r="C13" s="819"/>
      <c r="D13" s="819"/>
      <c r="E13" s="819"/>
      <c r="F13" s="819"/>
      <c r="G13" s="819"/>
      <c r="H13" s="819"/>
      <c r="I13" s="819"/>
      <c r="J13" s="819"/>
      <c r="K13" s="819"/>
      <c r="L13" s="819"/>
      <c r="M13" s="819"/>
      <c r="N13" s="819"/>
      <c r="O13" s="819"/>
      <c r="P13" s="820"/>
      <c r="Q13" s="821"/>
      <c r="R13" s="822"/>
      <c r="S13" s="822"/>
      <c r="T13" s="822"/>
      <c r="U13" s="822"/>
      <c r="V13" s="822"/>
      <c r="W13" s="822"/>
      <c r="X13" s="822"/>
      <c r="Y13" s="822"/>
      <c r="Z13" s="822"/>
      <c r="AA13" s="822"/>
      <c r="AB13" s="822"/>
      <c r="AC13" s="822"/>
      <c r="AD13" s="822"/>
      <c r="AE13" s="823"/>
      <c r="AF13" s="824"/>
      <c r="AG13" s="825"/>
      <c r="AH13" s="825"/>
      <c r="AI13" s="825"/>
      <c r="AJ13" s="826"/>
      <c r="AK13" s="806"/>
      <c r="AL13" s="807"/>
      <c r="AM13" s="807"/>
      <c r="AN13" s="807"/>
      <c r="AO13" s="807"/>
      <c r="AP13" s="807"/>
      <c r="AQ13" s="807"/>
      <c r="AR13" s="807"/>
      <c r="AS13" s="807"/>
      <c r="AT13" s="807"/>
      <c r="AU13" s="808"/>
      <c r="AV13" s="808"/>
      <c r="AW13" s="808"/>
      <c r="AX13" s="808"/>
      <c r="AY13" s="809"/>
      <c r="AZ13" s="220"/>
      <c r="BA13" s="220"/>
      <c r="BB13" s="220"/>
      <c r="BC13" s="220"/>
      <c r="BD13" s="220"/>
      <c r="BE13" s="221"/>
      <c r="BF13" s="221"/>
      <c r="BG13" s="221"/>
      <c r="BH13" s="221"/>
      <c r="BI13" s="221"/>
      <c r="BJ13" s="221"/>
      <c r="BK13" s="221"/>
      <c r="BL13" s="221"/>
      <c r="BM13" s="221"/>
      <c r="BN13" s="221"/>
      <c r="BO13" s="221"/>
      <c r="BP13" s="221"/>
      <c r="BQ13" s="226">
        <v>7</v>
      </c>
      <c r="BR13" s="227"/>
      <c r="BS13" s="810"/>
      <c r="BT13" s="811"/>
      <c r="BU13" s="811"/>
      <c r="BV13" s="811"/>
      <c r="BW13" s="811"/>
      <c r="BX13" s="811"/>
      <c r="BY13" s="811"/>
      <c r="BZ13" s="811"/>
      <c r="CA13" s="811"/>
      <c r="CB13" s="811"/>
      <c r="CC13" s="811"/>
      <c r="CD13" s="811"/>
      <c r="CE13" s="811"/>
      <c r="CF13" s="811"/>
      <c r="CG13" s="812"/>
      <c r="CH13" s="813"/>
      <c r="CI13" s="814"/>
      <c r="CJ13" s="814"/>
      <c r="CK13" s="814"/>
      <c r="CL13" s="815"/>
      <c r="CM13" s="813"/>
      <c r="CN13" s="814"/>
      <c r="CO13" s="814"/>
      <c r="CP13" s="814"/>
      <c r="CQ13" s="815"/>
      <c r="CR13" s="813"/>
      <c r="CS13" s="814"/>
      <c r="CT13" s="814"/>
      <c r="CU13" s="814"/>
      <c r="CV13" s="815"/>
      <c r="CW13" s="813"/>
      <c r="CX13" s="814"/>
      <c r="CY13" s="814"/>
      <c r="CZ13" s="814"/>
      <c r="DA13" s="815"/>
      <c r="DB13" s="813"/>
      <c r="DC13" s="814"/>
      <c r="DD13" s="814"/>
      <c r="DE13" s="814"/>
      <c r="DF13" s="815"/>
      <c r="DG13" s="813"/>
      <c r="DH13" s="814"/>
      <c r="DI13" s="814"/>
      <c r="DJ13" s="814"/>
      <c r="DK13" s="815"/>
      <c r="DL13" s="813"/>
      <c r="DM13" s="814"/>
      <c r="DN13" s="814"/>
      <c r="DO13" s="814"/>
      <c r="DP13" s="815"/>
      <c r="DQ13" s="813"/>
      <c r="DR13" s="814"/>
      <c r="DS13" s="814"/>
      <c r="DT13" s="814"/>
      <c r="DU13" s="815"/>
      <c r="DV13" s="810"/>
      <c r="DW13" s="811"/>
      <c r="DX13" s="811"/>
      <c r="DY13" s="811"/>
      <c r="DZ13" s="817"/>
      <c r="EA13" s="222"/>
    </row>
    <row r="14" spans="1:131" s="223" customFormat="1" ht="26.25" customHeight="1" x14ac:dyDescent="0.15">
      <c r="A14" s="226">
        <v>8</v>
      </c>
      <c r="B14" s="818"/>
      <c r="C14" s="819"/>
      <c r="D14" s="819"/>
      <c r="E14" s="819"/>
      <c r="F14" s="819"/>
      <c r="G14" s="819"/>
      <c r="H14" s="819"/>
      <c r="I14" s="819"/>
      <c r="J14" s="819"/>
      <c r="K14" s="819"/>
      <c r="L14" s="819"/>
      <c r="M14" s="819"/>
      <c r="N14" s="819"/>
      <c r="O14" s="819"/>
      <c r="P14" s="820"/>
      <c r="Q14" s="821"/>
      <c r="R14" s="822"/>
      <c r="S14" s="822"/>
      <c r="T14" s="822"/>
      <c r="U14" s="822"/>
      <c r="V14" s="822"/>
      <c r="W14" s="822"/>
      <c r="X14" s="822"/>
      <c r="Y14" s="822"/>
      <c r="Z14" s="822"/>
      <c r="AA14" s="822"/>
      <c r="AB14" s="822"/>
      <c r="AC14" s="822"/>
      <c r="AD14" s="822"/>
      <c r="AE14" s="823"/>
      <c r="AF14" s="824"/>
      <c r="AG14" s="825"/>
      <c r="AH14" s="825"/>
      <c r="AI14" s="825"/>
      <c r="AJ14" s="826"/>
      <c r="AK14" s="806"/>
      <c r="AL14" s="807"/>
      <c r="AM14" s="807"/>
      <c r="AN14" s="807"/>
      <c r="AO14" s="807"/>
      <c r="AP14" s="807"/>
      <c r="AQ14" s="807"/>
      <c r="AR14" s="807"/>
      <c r="AS14" s="807"/>
      <c r="AT14" s="807"/>
      <c r="AU14" s="808"/>
      <c r="AV14" s="808"/>
      <c r="AW14" s="808"/>
      <c r="AX14" s="808"/>
      <c r="AY14" s="809"/>
      <c r="AZ14" s="220"/>
      <c r="BA14" s="220"/>
      <c r="BB14" s="220"/>
      <c r="BC14" s="220"/>
      <c r="BD14" s="220"/>
      <c r="BE14" s="221"/>
      <c r="BF14" s="221"/>
      <c r="BG14" s="221"/>
      <c r="BH14" s="221"/>
      <c r="BI14" s="221"/>
      <c r="BJ14" s="221"/>
      <c r="BK14" s="221"/>
      <c r="BL14" s="221"/>
      <c r="BM14" s="221"/>
      <c r="BN14" s="221"/>
      <c r="BO14" s="221"/>
      <c r="BP14" s="221"/>
      <c r="BQ14" s="226">
        <v>8</v>
      </c>
      <c r="BR14" s="227"/>
      <c r="BS14" s="810"/>
      <c r="BT14" s="811"/>
      <c r="BU14" s="811"/>
      <c r="BV14" s="811"/>
      <c r="BW14" s="811"/>
      <c r="BX14" s="811"/>
      <c r="BY14" s="811"/>
      <c r="BZ14" s="811"/>
      <c r="CA14" s="811"/>
      <c r="CB14" s="811"/>
      <c r="CC14" s="811"/>
      <c r="CD14" s="811"/>
      <c r="CE14" s="811"/>
      <c r="CF14" s="811"/>
      <c r="CG14" s="812"/>
      <c r="CH14" s="813"/>
      <c r="CI14" s="814"/>
      <c r="CJ14" s="814"/>
      <c r="CK14" s="814"/>
      <c r="CL14" s="815"/>
      <c r="CM14" s="813"/>
      <c r="CN14" s="814"/>
      <c r="CO14" s="814"/>
      <c r="CP14" s="814"/>
      <c r="CQ14" s="815"/>
      <c r="CR14" s="813"/>
      <c r="CS14" s="814"/>
      <c r="CT14" s="814"/>
      <c r="CU14" s="814"/>
      <c r="CV14" s="815"/>
      <c r="CW14" s="813"/>
      <c r="CX14" s="814"/>
      <c r="CY14" s="814"/>
      <c r="CZ14" s="814"/>
      <c r="DA14" s="815"/>
      <c r="DB14" s="813"/>
      <c r="DC14" s="814"/>
      <c r="DD14" s="814"/>
      <c r="DE14" s="814"/>
      <c r="DF14" s="815"/>
      <c r="DG14" s="813"/>
      <c r="DH14" s="814"/>
      <c r="DI14" s="814"/>
      <c r="DJ14" s="814"/>
      <c r="DK14" s="815"/>
      <c r="DL14" s="813"/>
      <c r="DM14" s="814"/>
      <c r="DN14" s="814"/>
      <c r="DO14" s="814"/>
      <c r="DP14" s="815"/>
      <c r="DQ14" s="813"/>
      <c r="DR14" s="814"/>
      <c r="DS14" s="814"/>
      <c r="DT14" s="814"/>
      <c r="DU14" s="815"/>
      <c r="DV14" s="810"/>
      <c r="DW14" s="811"/>
      <c r="DX14" s="811"/>
      <c r="DY14" s="811"/>
      <c r="DZ14" s="817"/>
      <c r="EA14" s="222"/>
    </row>
    <row r="15" spans="1:131" s="223" customFormat="1" ht="26.25" customHeight="1" x14ac:dyDescent="0.15">
      <c r="A15" s="226">
        <v>9</v>
      </c>
      <c r="B15" s="818"/>
      <c r="C15" s="819"/>
      <c r="D15" s="819"/>
      <c r="E15" s="819"/>
      <c r="F15" s="819"/>
      <c r="G15" s="819"/>
      <c r="H15" s="819"/>
      <c r="I15" s="819"/>
      <c r="J15" s="819"/>
      <c r="K15" s="819"/>
      <c r="L15" s="819"/>
      <c r="M15" s="819"/>
      <c r="N15" s="819"/>
      <c r="O15" s="819"/>
      <c r="P15" s="820"/>
      <c r="Q15" s="821"/>
      <c r="R15" s="822"/>
      <c r="S15" s="822"/>
      <c r="T15" s="822"/>
      <c r="U15" s="822"/>
      <c r="V15" s="822"/>
      <c r="W15" s="822"/>
      <c r="X15" s="822"/>
      <c r="Y15" s="822"/>
      <c r="Z15" s="822"/>
      <c r="AA15" s="822"/>
      <c r="AB15" s="822"/>
      <c r="AC15" s="822"/>
      <c r="AD15" s="822"/>
      <c r="AE15" s="823"/>
      <c r="AF15" s="824"/>
      <c r="AG15" s="825"/>
      <c r="AH15" s="825"/>
      <c r="AI15" s="825"/>
      <c r="AJ15" s="826"/>
      <c r="AK15" s="806"/>
      <c r="AL15" s="807"/>
      <c r="AM15" s="807"/>
      <c r="AN15" s="807"/>
      <c r="AO15" s="807"/>
      <c r="AP15" s="807"/>
      <c r="AQ15" s="807"/>
      <c r="AR15" s="807"/>
      <c r="AS15" s="807"/>
      <c r="AT15" s="807"/>
      <c r="AU15" s="808"/>
      <c r="AV15" s="808"/>
      <c r="AW15" s="808"/>
      <c r="AX15" s="808"/>
      <c r="AY15" s="809"/>
      <c r="AZ15" s="220"/>
      <c r="BA15" s="220"/>
      <c r="BB15" s="220"/>
      <c r="BC15" s="220"/>
      <c r="BD15" s="220"/>
      <c r="BE15" s="221"/>
      <c r="BF15" s="221"/>
      <c r="BG15" s="221"/>
      <c r="BH15" s="221"/>
      <c r="BI15" s="221"/>
      <c r="BJ15" s="221"/>
      <c r="BK15" s="221"/>
      <c r="BL15" s="221"/>
      <c r="BM15" s="221"/>
      <c r="BN15" s="221"/>
      <c r="BO15" s="221"/>
      <c r="BP15" s="221"/>
      <c r="BQ15" s="226">
        <v>9</v>
      </c>
      <c r="BR15" s="227"/>
      <c r="BS15" s="810"/>
      <c r="BT15" s="811"/>
      <c r="BU15" s="811"/>
      <c r="BV15" s="811"/>
      <c r="BW15" s="811"/>
      <c r="BX15" s="811"/>
      <c r="BY15" s="811"/>
      <c r="BZ15" s="811"/>
      <c r="CA15" s="811"/>
      <c r="CB15" s="811"/>
      <c r="CC15" s="811"/>
      <c r="CD15" s="811"/>
      <c r="CE15" s="811"/>
      <c r="CF15" s="811"/>
      <c r="CG15" s="812"/>
      <c r="CH15" s="813"/>
      <c r="CI15" s="814"/>
      <c r="CJ15" s="814"/>
      <c r="CK15" s="814"/>
      <c r="CL15" s="815"/>
      <c r="CM15" s="813"/>
      <c r="CN15" s="814"/>
      <c r="CO15" s="814"/>
      <c r="CP15" s="814"/>
      <c r="CQ15" s="815"/>
      <c r="CR15" s="813"/>
      <c r="CS15" s="814"/>
      <c r="CT15" s="814"/>
      <c r="CU15" s="814"/>
      <c r="CV15" s="815"/>
      <c r="CW15" s="813"/>
      <c r="CX15" s="814"/>
      <c r="CY15" s="814"/>
      <c r="CZ15" s="814"/>
      <c r="DA15" s="815"/>
      <c r="DB15" s="813"/>
      <c r="DC15" s="814"/>
      <c r="DD15" s="814"/>
      <c r="DE15" s="814"/>
      <c r="DF15" s="815"/>
      <c r="DG15" s="813"/>
      <c r="DH15" s="814"/>
      <c r="DI15" s="814"/>
      <c r="DJ15" s="814"/>
      <c r="DK15" s="815"/>
      <c r="DL15" s="813"/>
      <c r="DM15" s="814"/>
      <c r="DN15" s="814"/>
      <c r="DO15" s="814"/>
      <c r="DP15" s="815"/>
      <c r="DQ15" s="813"/>
      <c r="DR15" s="814"/>
      <c r="DS15" s="814"/>
      <c r="DT15" s="814"/>
      <c r="DU15" s="815"/>
      <c r="DV15" s="810"/>
      <c r="DW15" s="811"/>
      <c r="DX15" s="811"/>
      <c r="DY15" s="811"/>
      <c r="DZ15" s="817"/>
      <c r="EA15" s="222"/>
    </row>
    <row r="16" spans="1:131" s="223" customFormat="1" ht="26.25" customHeight="1" x14ac:dyDescent="0.15">
      <c r="A16" s="226">
        <v>10</v>
      </c>
      <c r="B16" s="818"/>
      <c r="C16" s="819"/>
      <c r="D16" s="819"/>
      <c r="E16" s="819"/>
      <c r="F16" s="819"/>
      <c r="G16" s="819"/>
      <c r="H16" s="819"/>
      <c r="I16" s="819"/>
      <c r="J16" s="819"/>
      <c r="K16" s="819"/>
      <c r="L16" s="819"/>
      <c r="M16" s="819"/>
      <c r="N16" s="819"/>
      <c r="O16" s="819"/>
      <c r="P16" s="820"/>
      <c r="Q16" s="821"/>
      <c r="R16" s="822"/>
      <c r="S16" s="822"/>
      <c r="T16" s="822"/>
      <c r="U16" s="822"/>
      <c r="V16" s="822"/>
      <c r="W16" s="822"/>
      <c r="X16" s="822"/>
      <c r="Y16" s="822"/>
      <c r="Z16" s="822"/>
      <c r="AA16" s="822"/>
      <c r="AB16" s="822"/>
      <c r="AC16" s="822"/>
      <c r="AD16" s="822"/>
      <c r="AE16" s="823"/>
      <c r="AF16" s="824"/>
      <c r="AG16" s="825"/>
      <c r="AH16" s="825"/>
      <c r="AI16" s="825"/>
      <c r="AJ16" s="826"/>
      <c r="AK16" s="806"/>
      <c r="AL16" s="807"/>
      <c r="AM16" s="807"/>
      <c r="AN16" s="807"/>
      <c r="AO16" s="807"/>
      <c r="AP16" s="807"/>
      <c r="AQ16" s="807"/>
      <c r="AR16" s="807"/>
      <c r="AS16" s="807"/>
      <c r="AT16" s="807"/>
      <c r="AU16" s="808"/>
      <c r="AV16" s="808"/>
      <c r="AW16" s="808"/>
      <c r="AX16" s="808"/>
      <c r="AY16" s="809"/>
      <c r="AZ16" s="220"/>
      <c r="BA16" s="220"/>
      <c r="BB16" s="220"/>
      <c r="BC16" s="220"/>
      <c r="BD16" s="220"/>
      <c r="BE16" s="221"/>
      <c r="BF16" s="221"/>
      <c r="BG16" s="221"/>
      <c r="BH16" s="221"/>
      <c r="BI16" s="221"/>
      <c r="BJ16" s="221"/>
      <c r="BK16" s="221"/>
      <c r="BL16" s="221"/>
      <c r="BM16" s="221"/>
      <c r="BN16" s="221"/>
      <c r="BO16" s="221"/>
      <c r="BP16" s="221"/>
      <c r="BQ16" s="226">
        <v>10</v>
      </c>
      <c r="BR16" s="227"/>
      <c r="BS16" s="810"/>
      <c r="BT16" s="811"/>
      <c r="BU16" s="811"/>
      <c r="BV16" s="811"/>
      <c r="BW16" s="811"/>
      <c r="BX16" s="811"/>
      <c r="BY16" s="811"/>
      <c r="BZ16" s="811"/>
      <c r="CA16" s="811"/>
      <c r="CB16" s="811"/>
      <c r="CC16" s="811"/>
      <c r="CD16" s="811"/>
      <c r="CE16" s="811"/>
      <c r="CF16" s="811"/>
      <c r="CG16" s="812"/>
      <c r="CH16" s="813"/>
      <c r="CI16" s="814"/>
      <c r="CJ16" s="814"/>
      <c r="CK16" s="814"/>
      <c r="CL16" s="815"/>
      <c r="CM16" s="813"/>
      <c r="CN16" s="814"/>
      <c r="CO16" s="814"/>
      <c r="CP16" s="814"/>
      <c r="CQ16" s="815"/>
      <c r="CR16" s="813"/>
      <c r="CS16" s="814"/>
      <c r="CT16" s="814"/>
      <c r="CU16" s="814"/>
      <c r="CV16" s="815"/>
      <c r="CW16" s="813"/>
      <c r="CX16" s="814"/>
      <c r="CY16" s="814"/>
      <c r="CZ16" s="814"/>
      <c r="DA16" s="815"/>
      <c r="DB16" s="813"/>
      <c r="DC16" s="814"/>
      <c r="DD16" s="814"/>
      <c r="DE16" s="814"/>
      <c r="DF16" s="815"/>
      <c r="DG16" s="813"/>
      <c r="DH16" s="814"/>
      <c r="DI16" s="814"/>
      <c r="DJ16" s="814"/>
      <c r="DK16" s="815"/>
      <c r="DL16" s="813"/>
      <c r="DM16" s="814"/>
      <c r="DN16" s="814"/>
      <c r="DO16" s="814"/>
      <c r="DP16" s="815"/>
      <c r="DQ16" s="813"/>
      <c r="DR16" s="814"/>
      <c r="DS16" s="814"/>
      <c r="DT16" s="814"/>
      <c r="DU16" s="815"/>
      <c r="DV16" s="810"/>
      <c r="DW16" s="811"/>
      <c r="DX16" s="811"/>
      <c r="DY16" s="811"/>
      <c r="DZ16" s="817"/>
      <c r="EA16" s="222"/>
    </row>
    <row r="17" spans="1:131" s="223" customFormat="1" ht="26.25" customHeight="1" x14ac:dyDescent="0.15">
      <c r="A17" s="226">
        <v>11</v>
      </c>
      <c r="B17" s="818"/>
      <c r="C17" s="819"/>
      <c r="D17" s="819"/>
      <c r="E17" s="819"/>
      <c r="F17" s="819"/>
      <c r="G17" s="819"/>
      <c r="H17" s="819"/>
      <c r="I17" s="819"/>
      <c r="J17" s="819"/>
      <c r="K17" s="819"/>
      <c r="L17" s="819"/>
      <c r="M17" s="819"/>
      <c r="N17" s="819"/>
      <c r="O17" s="819"/>
      <c r="P17" s="820"/>
      <c r="Q17" s="821"/>
      <c r="R17" s="822"/>
      <c r="S17" s="822"/>
      <c r="T17" s="822"/>
      <c r="U17" s="822"/>
      <c r="V17" s="822"/>
      <c r="W17" s="822"/>
      <c r="X17" s="822"/>
      <c r="Y17" s="822"/>
      <c r="Z17" s="822"/>
      <c r="AA17" s="822"/>
      <c r="AB17" s="822"/>
      <c r="AC17" s="822"/>
      <c r="AD17" s="822"/>
      <c r="AE17" s="823"/>
      <c r="AF17" s="824"/>
      <c r="AG17" s="825"/>
      <c r="AH17" s="825"/>
      <c r="AI17" s="825"/>
      <c r="AJ17" s="826"/>
      <c r="AK17" s="806"/>
      <c r="AL17" s="807"/>
      <c r="AM17" s="807"/>
      <c r="AN17" s="807"/>
      <c r="AO17" s="807"/>
      <c r="AP17" s="807"/>
      <c r="AQ17" s="807"/>
      <c r="AR17" s="807"/>
      <c r="AS17" s="807"/>
      <c r="AT17" s="807"/>
      <c r="AU17" s="808"/>
      <c r="AV17" s="808"/>
      <c r="AW17" s="808"/>
      <c r="AX17" s="808"/>
      <c r="AY17" s="809"/>
      <c r="AZ17" s="220"/>
      <c r="BA17" s="220"/>
      <c r="BB17" s="220"/>
      <c r="BC17" s="220"/>
      <c r="BD17" s="220"/>
      <c r="BE17" s="221"/>
      <c r="BF17" s="221"/>
      <c r="BG17" s="221"/>
      <c r="BH17" s="221"/>
      <c r="BI17" s="221"/>
      <c r="BJ17" s="221"/>
      <c r="BK17" s="221"/>
      <c r="BL17" s="221"/>
      <c r="BM17" s="221"/>
      <c r="BN17" s="221"/>
      <c r="BO17" s="221"/>
      <c r="BP17" s="221"/>
      <c r="BQ17" s="226">
        <v>11</v>
      </c>
      <c r="BR17" s="227"/>
      <c r="BS17" s="810"/>
      <c r="BT17" s="811"/>
      <c r="BU17" s="811"/>
      <c r="BV17" s="811"/>
      <c r="BW17" s="811"/>
      <c r="BX17" s="811"/>
      <c r="BY17" s="811"/>
      <c r="BZ17" s="811"/>
      <c r="CA17" s="811"/>
      <c r="CB17" s="811"/>
      <c r="CC17" s="811"/>
      <c r="CD17" s="811"/>
      <c r="CE17" s="811"/>
      <c r="CF17" s="811"/>
      <c r="CG17" s="812"/>
      <c r="CH17" s="813"/>
      <c r="CI17" s="814"/>
      <c r="CJ17" s="814"/>
      <c r="CK17" s="814"/>
      <c r="CL17" s="815"/>
      <c r="CM17" s="813"/>
      <c r="CN17" s="814"/>
      <c r="CO17" s="814"/>
      <c r="CP17" s="814"/>
      <c r="CQ17" s="815"/>
      <c r="CR17" s="813"/>
      <c r="CS17" s="814"/>
      <c r="CT17" s="814"/>
      <c r="CU17" s="814"/>
      <c r="CV17" s="815"/>
      <c r="CW17" s="813"/>
      <c r="CX17" s="814"/>
      <c r="CY17" s="814"/>
      <c r="CZ17" s="814"/>
      <c r="DA17" s="815"/>
      <c r="DB17" s="813"/>
      <c r="DC17" s="814"/>
      <c r="DD17" s="814"/>
      <c r="DE17" s="814"/>
      <c r="DF17" s="815"/>
      <c r="DG17" s="813"/>
      <c r="DH17" s="814"/>
      <c r="DI17" s="814"/>
      <c r="DJ17" s="814"/>
      <c r="DK17" s="815"/>
      <c r="DL17" s="813"/>
      <c r="DM17" s="814"/>
      <c r="DN17" s="814"/>
      <c r="DO17" s="814"/>
      <c r="DP17" s="815"/>
      <c r="DQ17" s="813"/>
      <c r="DR17" s="814"/>
      <c r="DS17" s="814"/>
      <c r="DT17" s="814"/>
      <c r="DU17" s="815"/>
      <c r="DV17" s="810"/>
      <c r="DW17" s="811"/>
      <c r="DX17" s="811"/>
      <c r="DY17" s="811"/>
      <c r="DZ17" s="817"/>
      <c r="EA17" s="222"/>
    </row>
    <row r="18" spans="1:131" s="223" customFormat="1" ht="26.25" customHeight="1" x14ac:dyDescent="0.15">
      <c r="A18" s="226">
        <v>12</v>
      </c>
      <c r="B18" s="818"/>
      <c r="C18" s="819"/>
      <c r="D18" s="819"/>
      <c r="E18" s="819"/>
      <c r="F18" s="819"/>
      <c r="G18" s="819"/>
      <c r="H18" s="819"/>
      <c r="I18" s="819"/>
      <c r="J18" s="819"/>
      <c r="K18" s="819"/>
      <c r="L18" s="819"/>
      <c r="M18" s="819"/>
      <c r="N18" s="819"/>
      <c r="O18" s="819"/>
      <c r="P18" s="820"/>
      <c r="Q18" s="821"/>
      <c r="R18" s="822"/>
      <c r="S18" s="822"/>
      <c r="T18" s="822"/>
      <c r="U18" s="822"/>
      <c r="V18" s="822"/>
      <c r="W18" s="822"/>
      <c r="X18" s="822"/>
      <c r="Y18" s="822"/>
      <c r="Z18" s="822"/>
      <c r="AA18" s="822"/>
      <c r="AB18" s="822"/>
      <c r="AC18" s="822"/>
      <c r="AD18" s="822"/>
      <c r="AE18" s="823"/>
      <c r="AF18" s="824"/>
      <c r="AG18" s="825"/>
      <c r="AH18" s="825"/>
      <c r="AI18" s="825"/>
      <c r="AJ18" s="826"/>
      <c r="AK18" s="806"/>
      <c r="AL18" s="807"/>
      <c r="AM18" s="807"/>
      <c r="AN18" s="807"/>
      <c r="AO18" s="807"/>
      <c r="AP18" s="807"/>
      <c r="AQ18" s="807"/>
      <c r="AR18" s="807"/>
      <c r="AS18" s="807"/>
      <c r="AT18" s="807"/>
      <c r="AU18" s="808"/>
      <c r="AV18" s="808"/>
      <c r="AW18" s="808"/>
      <c r="AX18" s="808"/>
      <c r="AY18" s="809"/>
      <c r="AZ18" s="220"/>
      <c r="BA18" s="220"/>
      <c r="BB18" s="220"/>
      <c r="BC18" s="220"/>
      <c r="BD18" s="220"/>
      <c r="BE18" s="221"/>
      <c r="BF18" s="221"/>
      <c r="BG18" s="221"/>
      <c r="BH18" s="221"/>
      <c r="BI18" s="221"/>
      <c r="BJ18" s="221"/>
      <c r="BK18" s="221"/>
      <c r="BL18" s="221"/>
      <c r="BM18" s="221"/>
      <c r="BN18" s="221"/>
      <c r="BO18" s="221"/>
      <c r="BP18" s="221"/>
      <c r="BQ18" s="226">
        <v>12</v>
      </c>
      <c r="BR18" s="227"/>
      <c r="BS18" s="810"/>
      <c r="BT18" s="811"/>
      <c r="BU18" s="811"/>
      <c r="BV18" s="811"/>
      <c r="BW18" s="811"/>
      <c r="BX18" s="811"/>
      <c r="BY18" s="811"/>
      <c r="BZ18" s="811"/>
      <c r="CA18" s="811"/>
      <c r="CB18" s="811"/>
      <c r="CC18" s="811"/>
      <c r="CD18" s="811"/>
      <c r="CE18" s="811"/>
      <c r="CF18" s="811"/>
      <c r="CG18" s="812"/>
      <c r="CH18" s="813"/>
      <c r="CI18" s="814"/>
      <c r="CJ18" s="814"/>
      <c r="CK18" s="814"/>
      <c r="CL18" s="815"/>
      <c r="CM18" s="813"/>
      <c r="CN18" s="814"/>
      <c r="CO18" s="814"/>
      <c r="CP18" s="814"/>
      <c r="CQ18" s="815"/>
      <c r="CR18" s="813"/>
      <c r="CS18" s="814"/>
      <c r="CT18" s="814"/>
      <c r="CU18" s="814"/>
      <c r="CV18" s="815"/>
      <c r="CW18" s="813"/>
      <c r="CX18" s="814"/>
      <c r="CY18" s="814"/>
      <c r="CZ18" s="814"/>
      <c r="DA18" s="815"/>
      <c r="DB18" s="813"/>
      <c r="DC18" s="814"/>
      <c r="DD18" s="814"/>
      <c r="DE18" s="814"/>
      <c r="DF18" s="815"/>
      <c r="DG18" s="813"/>
      <c r="DH18" s="814"/>
      <c r="DI18" s="814"/>
      <c r="DJ18" s="814"/>
      <c r="DK18" s="815"/>
      <c r="DL18" s="813"/>
      <c r="DM18" s="814"/>
      <c r="DN18" s="814"/>
      <c r="DO18" s="814"/>
      <c r="DP18" s="815"/>
      <c r="DQ18" s="813"/>
      <c r="DR18" s="814"/>
      <c r="DS18" s="814"/>
      <c r="DT18" s="814"/>
      <c r="DU18" s="815"/>
      <c r="DV18" s="810"/>
      <c r="DW18" s="811"/>
      <c r="DX18" s="811"/>
      <c r="DY18" s="811"/>
      <c r="DZ18" s="817"/>
      <c r="EA18" s="222"/>
    </row>
    <row r="19" spans="1:131" s="223" customFormat="1" ht="26.25" customHeight="1" x14ac:dyDescent="0.15">
      <c r="A19" s="226">
        <v>13</v>
      </c>
      <c r="B19" s="818"/>
      <c r="C19" s="819"/>
      <c r="D19" s="819"/>
      <c r="E19" s="819"/>
      <c r="F19" s="819"/>
      <c r="G19" s="819"/>
      <c r="H19" s="819"/>
      <c r="I19" s="819"/>
      <c r="J19" s="819"/>
      <c r="K19" s="819"/>
      <c r="L19" s="819"/>
      <c r="M19" s="819"/>
      <c r="N19" s="819"/>
      <c r="O19" s="819"/>
      <c r="P19" s="820"/>
      <c r="Q19" s="821"/>
      <c r="R19" s="822"/>
      <c r="S19" s="822"/>
      <c r="T19" s="822"/>
      <c r="U19" s="822"/>
      <c r="V19" s="822"/>
      <c r="W19" s="822"/>
      <c r="X19" s="822"/>
      <c r="Y19" s="822"/>
      <c r="Z19" s="822"/>
      <c r="AA19" s="822"/>
      <c r="AB19" s="822"/>
      <c r="AC19" s="822"/>
      <c r="AD19" s="822"/>
      <c r="AE19" s="823"/>
      <c r="AF19" s="824"/>
      <c r="AG19" s="825"/>
      <c r="AH19" s="825"/>
      <c r="AI19" s="825"/>
      <c r="AJ19" s="826"/>
      <c r="AK19" s="806"/>
      <c r="AL19" s="807"/>
      <c r="AM19" s="807"/>
      <c r="AN19" s="807"/>
      <c r="AO19" s="807"/>
      <c r="AP19" s="807"/>
      <c r="AQ19" s="807"/>
      <c r="AR19" s="807"/>
      <c r="AS19" s="807"/>
      <c r="AT19" s="807"/>
      <c r="AU19" s="808"/>
      <c r="AV19" s="808"/>
      <c r="AW19" s="808"/>
      <c r="AX19" s="808"/>
      <c r="AY19" s="809"/>
      <c r="AZ19" s="220"/>
      <c r="BA19" s="220"/>
      <c r="BB19" s="220"/>
      <c r="BC19" s="220"/>
      <c r="BD19" s="220"/>
      <c r="BE19" s="221"/>
      <c r="BF19" s="221"/>
      <c r="BG19" s="221"/>
      <c r="BH19" s="221"/>
      <c r="BI19" s="221"/>
      <c r="BJ19" s="221"/>
      <c r="BK19" s="221"/>
      <c r="BL19" s="221"/>
      <c r="BM19" s="221"/>
      <c r="BN19" s="221"/>
      <c r="BO19" s="221"/>
      <c r="BP19" s="221"/>
      <c r="BQ19" s="226">
        <v>13</v>
      </c>
      <c r="BR19" s="227"/>
      <c r="BS19" s="810"/>
      <c r="BT19" s="811"/>
      <c r="BU19" s="811"/>
      <c r="BV19" s="811"/>
      <c r="BW19" s="811"/>
      <c r="BX19" s="811"/>
      <c r="BY19" s="811"/>
      <c r="BZ19" s="811"/>
      <c r="CA19" s="811"/>
      <c r="CB19" s="811"/>
      <c r="CC19" s="811"/>
      <c r="CD19" s="811"/>
      <c r="CE19" s="811"/>
      <c r="CF19" s="811"/>
      <c r="CG19" s="812"/>
      <c r="CH19" s="813"/>
      <c r="CI19" s="814"/>
      <c r="CJ19" s="814"/>
      <c r="CK19" s="814"/>
      <c r="CL19" s="815"/>
      <c r="CM19" s="813"/>
      <c r="CN19" s="814"/>
      <c r="CO19" s="814"/>
      <c r="CP19" s="814"/>
      <c r="CQ19" s="815"/>
      <c r="CR19" s="813"/>
      <c r="CS19" s="814"/>
      <c r="CT19" s="814"/>
      <c r="CU19" s="814"/>
      <c r="CV19" s="815"/>
      <c r="CW19" s="813"/>
      <c r="CX19" s="814"/>
      <c r="CY19" s="814"/>
      <c r="CZ19" s="814"/>
      <c r="DA19" s="815"/>
      <c r="DB19" s="813"/>
      <c r="DC19" s="814"/>
      <c r="DD19" s="814"/>
      <c r="DE19" s="814"/>
      <c r="DF19" s="815"/>
      <c r="DG19" s="813"/>
      <c r="DH19" s="814"/>
      <c r="DI19" s="814"/>
      <c r="DJ19" s="814"/>
      <c r="DK19" s="815"/>
      <c r="DL19" s="813"/>
      <c r="DM19" s="814"/>
      <c r="DN19" s="814"/>
      <c r="DO19" s="814"/>
      <c r="DP19" s="815"/>
      <c r="DQ19" s="813"/>
      <c r="DR19" s="814"/>
      <c r="DS19" s="814"/>
      <c r="DT19" s="814"/>
      <c r="DU19" s="815"/>
      <c r="DV19" s="810"/>
      <c r="DW19" s="811"/>
      <c r="DX19" s="811"/>
      <c r="DY19" s="811"/>
      <c r="DZ19" s="817"/>
      <c r="EA19" s="222"/>
    </row>
    <row r="20" spans="1:131" s="223" customFormat="1" ht="26.25" customHeight="1" x14ac:dyDescent="0.15">
      <c r="A20" s="226">
        <v>14</v>
      </c>
      <c r="B20" s="818"/>
      <c r="C20" s="819"/>
      <c r="D20" s="819"/>
      <c r="E20" s="819"/>
      <c r="F20" s="819"/>
      <c r="G20" s="819"/>
      <c r="H20" s="819"/>
      <c r="I20" s="819"/>
      <c r="J20" s="819"/>
      <c r="K20" s="819"/>
      <c r="L20" s="819"/>
      <c r="M20" s="819"/>
      <c r="N20" s="819"/>
      <c r="O20" s="819"/>
      <c r="P20" s="820"/>
      <c r="Q20" s="821"/>
      <c r="R20" s="822"/>
      <c r="S20" s="822"/>
      <c r="T20" s="822"/>
      <c r="U20" s="822"/>
      <c r="V20" s="822"/>
      <c r="W20" s="822"/>
      <c r="X20" s="822"/>
      <c r="Y20" s="822"/>
      <c r="Z20" s="822"/>
      <c r="AA20" s="822"/>
      <c r="AB20" s="822"/>
      <c r="AC20" s="822"/>
      <c r="AD20" s="822"/>
      <c r="AE20" s="823"/>
      <c r="AF20" s="824"/>
      <c r="AG20" s="825"/>
      <c r="AH20" s="825"/>
      <c r="AI20" s="825"/>
      <c r="AJ20" s="826"/>
      <c r="AK20" s="806"/>
      <c r="AL20" s="807"/>
      <c r="AM20" s="807"/>
      <c r="AN20" s="807"/>
      <c r="AO20" s="807"/>
      <c r="AP20" s="807"/>
      <c r="AQ20" s="807"/>
      <c r="AR20" s="807"/>
      <c r="AS20" s="807"/>
      <c r="AT20" s="807"/>
      <c r="AU20" s="808"/>
      <c r="AV20" s="808"/>
      <c r="AW20" s="808"/>
      <c r="AX20" s="808"/>
      <c r="AY20" s="809"/>
      <c r="AZ20" s="220"/>
      <c r="BA20" s="220"/>
      <c r="BB20" s="220"/>
      <c r="BC20" s="220"/>
      <c r="BD20" s="220"/>
      <c r="BE20" s="221"/>
      <c r="BF20" s="221"/>
      <c r="BG20" s="221"/>
      <c r="BH20" s="221"/>
      <c r="BI20" s="221"/>
      <c r="BJ20" s="221"/>
      <c r="BK20" s="221"/>
      <c r="BL20" s="221"/>
      <c r="BM20" s="221"/>
      <c r="BN20" s="221"/>
      <c r="BO20" s="221"/>
      <c r="BP20" s="221"/>
      <c r="BQ20" s="226">
        <v>14</v>
      </c>
      <c r="BR20" s="227"/>
      <c r="BS20" s="810"/>
      <c r="BT20" s="811"/>
      <c r="BU20" s="811"/>
      <c r="BV20" s="811"/>
      <c r="BW20" s="811"/>
      <c r="BX20" s="811"/>
      <c r="BY20" s="811"/>
      <c r="BZ20" s="811"/>
      <c r="CA20" s="811"/>
      <c r="CB20" s="811"/>
      <c r="CC20" s="811"/>
      <c r="CD20" s="811"/>
      <c r="CE20" s="811"/>
      <c r="CF20" s="811"/>
      <c r="CG20" s="812"/>
      <c r="CH20" s="813"/>
      <c r="CI20" s="814"/>
      <c r="CJ20" s="814"/>
      <c r="CK20" s="814"/>
      <c r="CL20" s="815"/>
      <c r="CM20" s="813"/>
      <c r="CN20" s="814"/>
      <c r="CO20" s="814"/>
      <c r="CP20" s="814"/>
      <c r="CQ20" s="815"/>
      <c r="CR20" s="813"/>
      <c r="CS20" s="814"/>
      <c r="CT20" s="814"/>
      <c r="CU20" s="814"/>
      <c r="CV20" s="815"/>
      <c r="CW20" s="813"/>
      <c r="CX20" s="814"/>
      <c r="CY20" s="814"/>
      <c r="CZ20" s="814"/>
      <c r="DA20" s="815"/>
      <c r="DB20" s="813"/>
      <c r="DC20" s="814"/>
      <c r="DD20" s="814"/>
      <c r="DE20" s="814"/>
      <c r="DF20" s="815"/>
      <c r="DG20" s="813"/>
      <c r="DH20" s="814"/>
      <c r="DI20" s="814"/>
      <c r="DJ20" s="814"/>
      <c r="DK20" s="815"/>
      <c r="DL20" s="813"/>
      <c r="DM20" s="814"/>
      <c r="DN20" s="814"/>
      <c r="DO20" s="814"/>
      <c r="DP20" s="815"/>
      <c r="DQ20" s="813"/>
      <c r="DR20" s="814"/>
      <c r="DS20" s="814"/>
      <c r="DT20" s="814"/>
      <c r="DU20" s="815"/>
      <c r="DV20" s="810"/>
      <c r="DW20" s="811"/>
      <c r="DX20" s="811"/>
      <c r="DY20" s="811"/>
      <c r="DZ20" s="817"/>
      <c r="EA20" s="222"/>
    </row>
    <row r="21" spans="1:131" s="223" customFormat="1" ht="26.25" customHeight="1" thickBot="1" x14ac:dyDescent="0.2">
      <c r="A21" s="226">
        <v>15</v>
      </c>
      <c r="B21" s="818"/>
      <c r="C21" s="819"/>
      <c r="D21" s="819"/>
      <c r="E21" s="819"/>
      <c r="F21" s="819"/>
      <c r="G21" s="819"/>
      <c r="H21" s="819"/>
      <c r="I21" s="819"/>
      <c r="J21" s="819"/>
      <c r="K21" s="819"/>
      <c r="L21" s="819"/>
      <c r="M21" s="819"/>
      <c r="N21" s="819"/>
      <c r="O21" s="819"/>
      <c r="P21" s="820"/>
      <c r="Q21" s="821"/>
      <c r="R21" s="822"/>
      <c r="S21" s="822"/>
      <c r="T21" s="822"/>
      <c r="U21" s="822"/>
      <c r="V21" s="822"/>
      <c r="W21" s="822"/>
      <c r="X21" s="822"/>
      <c r="Y21" s="822"/>
      <c r="Z21" s="822"/>
      <c r="AA21" s="822"/>
      <c r="AB21" s="822"/>
      <c r="AC21" s="822"/>
      <c r="AD21" s="822"/>
      <c r="AE21" s="823"/>
      <c r="AF21" s="824"/>
      <c r="AG21" s="825"/>
      <c r="AH21" s="825"/>
      <c r="AI21" s="825"/>
      <c r="AJ21" s="826"/>
      <c r="AK21" s="806"/>
      <c r="AL21" s="807"/>
      <c r="AM21" s="807"/>
      <c r="AN21" s="807"/>
      <c r="AO21" s="807"/>
      <c r="AP21" s="807"/>
      <c r="AQ21" s="807"/>
      <c r="AR21" s="807"/>
      <c r="AS21" s="807"/>
      <c r="AT21" s="807"/>
      <c r="AU21" s="808"/>
      <c r="AV21" s="808"/>
      <c r="AW21" s="808"/>
      <c r="AX21" s="808"/>
      <c r="AY21" s="809"/>
      <c r="AZ21" s="220"/>
      <c r="BA21" s="220"/>
      <c r="BB21" s="220"/>
      <c r="BC21" s="220"/>
      <c r="BD21" s="220"/>
      <c r="BE21" s="221"/>
      <c r="BF21" s="221"/>
      <c r="BG21" s="221"/>
      <c r="BH21" s="221"/>
      <c r="BI21" s="221"/>
      <c r="BJ21" s="221"/>
      <c r="BK21" s="221"/>
      <c r="BL21" s="221"/>
      <c r="BM21" s="221"/>
      <c r="BN21" s="221"/>
      <c r="BO21" s="221"/>
      <c r="BP21" s="221"/>
      <c r="BQ21" s="226">
        <v>15</v>
      </c>
      <c r="BR21" s="227"/>
      <c r="BS21" s="810"/>
      <c r="BT21" s="811"/>
      <c r="BU21" s="811"/>
      <c r="BV21" s="811"/>
      <c r="BW21" s="811"/>
      <c r="BX21" s="811"/>
      <c r="BY21" s="811"/>
      <c r="BZ21" s="811"/>
      <c r="CA21" s="811"/>
      <c r="CB21" s="811"/>
      <c r="CC21" s="811"/>
      <c r="CD21" s="811"/>
      <c r="CE21" s="811"/>
      <c r="CF21" s="811"/>
      <c r="CG21" s="812"/>
      <c r="CH21" s="813"/>
      <c r="CI21" s="814"/>
      <c r="CJ21" s="814"/>
      <c r="CK21" s="814"/>
      <c r="CL21" s="815"/>
      <c r="CM21" s="813"/>
      <c r="CN21" s="814"/>
      <c r="CO21" s="814"/>
      <c r="CP21" s="814"/>
      <c r="CQ21" s="815"/>
      <c r="CR21" s="813"/>
      <c r="CS21" s="814"/>
      <c r="CT21" s="814"/>
      <c r="CU21" s="814"/>
      <c r="CV21" s="815"/>
      <c r="CW21" s="813"/>
      <c r="CX21" s="814"/>
      <c r="CY21" s="814"/>
      <c r="CZ21" s="814"/>
      <c r="DA21" s="815"/>
      <c r="DB21" s="813"/>
      <c r="DC21" s="814"/>
      <c r="DD21" s="814"/>
      <c r="DE21" s="814"/>
      <c r="DF21" s="815"/>
      <c r="DG21" s="813"/>
      <c r="DH21" s="814"/>
      <c r="DI21" s="814"/>
      <c r="DJ21" s="814"/>
      <c r="DK21" s="815"/>
      <c r="DL21" s="813"/>
      <c r="DM21" s="814"/>
      <c r="DN21" s="814"/>
      <c r="DO21" s="814"/>
      <c r="DP21" s="815"/>
      <c r="DQ21" s="813"/>
      <c r="DR21" s="814"/>
      <c r="DS21" s="814"/>
      <c r="DT21" s="814"/>
      <c r="DU21" s="815"/>
      <c r="DV21" s="810"/>
      <c r="DW21" s="811"/>
      <c r="DX21" s="811"/>
      <c r="DY21" s="811"/>
      <c r="DZ21" s="817"/>
      <c r="EA21" s="222"/>
    </row>
    <row r="22" spans="1:131" s="223" customFormat="1" ht="26.25" customHeight="1" x14ac:dyDescent="0.15">
      <c r="A22" s="226">
        <v>16</v>
      </c>
      <c r="B22" s="818"/>
      <c r="C22" s="819"/>
      <c r="D22" s="819"/>
      <c r="E22" s="819"/>
      <c r="F22" s="819"/>
      <c r="G22" s="819"/>
      <c r="H22" s="819"/>
      <c r="I22" s="819"/>
      <c r="J22" s="819"/>
      <c r="K22" s="819"/>
      <c r="L22" s="819"/>
      <c r="M22" s="819"/>
      <c r="N22" s="819"/>
      <c r="O22" s="819"/>
      <c r="P22" s="820"/>
      <c r="Q22" s="838"/>
      <c r="R22" s="839"/>
      <c r="S22" s="839"/>
      <c r="T22" s="839"/>
      <c r="U22" s="839"/>
      <c r="V22" s="839"/>
      <c r="W22" s="839"/>
      <c r="X22" s="839"/>
      <c r="Y22" s="839"/>
      <c r="Z22" s="839"/>
      <c r="AA22" s="839"/>
      <c r="AB22" s="839"/>
      <c r="AC22" s="839"/>
      <c r="AD22" s="839"/>
      <c r="AE22" s="840"/>
      <c r="AF22" s="824"/>
      <c r="AG22" s="825"/>
      <c r="AH22" s="825"/>
      <c r="AI22" s="825"/>
      <c r="AJ22" s="826"/>
      <c r="AK22" s="841"/>
      <c r="AL22" s="842"/>
      <c r="AM22" s="842"/>
      <c r="AN22" s="842"/>
      <c r="AO22" s="842"/>
      <c r="AP22" s="842"/>
      <c r="AQ22" s="842"/>
      <c r="AR22" s="842"/>
      <c r="AS22" s="842"/>
      <c r="AT22" s="842"/>
      <c r="AU22" s="843"/>
      <c r="AV22" s="843"/>
      <c r="AW22" s="843"/>
      <c r="AX22" s="843"/>
      <c r="AY22" s="844"/>
      <c r="AZ22" s="845" t="s">
        <v>376</v>
      </c>
      <c r="BA22" s="845"/>
      <c r="BB22" s="845"/>
      <c r="BC22" s="845"/>
      <c r="BD22" s="846"/>
      <c r="BE22" s="221"/>
      <c r="BF22" s="221"/>
      <c r="BG22" s="221"/>
      <c r="BH22" s="221"/>
      <c r="BI22" s="221"/>
      <c r="BJ22" s="221"/>
      <c r="BK22" s="221"/>
      <c r="BL22" s="221"/>
      <c r="BM22" s="221"/>
      <c r="BN22" s="221"/>
      <c r="BO22" s="221"/>
      <c r="BP22" s="221"/>
      <c r="BQ22" s="226">
        <v>16</v>
      </c>
      <c r="BR22" s="227"/>
      <c r="BS22" s="810"/>
      <c r="BT22" s="811"/>
      <c r="BU22" s="811"/>
      <c r="BV22" s="811"/>
      <c r="BW22" s="811"/>
      <c r="BX22" s="811"/>
      <c r="BY22" s="811"/>
      <c r="BZ22" s="811"/>
      <c r="CA22" s="811"/>
      <c r="CB22" s="811"/>
      <c r="CC22" s="811"/>
      <c r="CD22" s="811"/>
      <c r="CE22" s="811"/>
      <c r="CF22" s="811"/>
      <c r="CG22" s="812"/>
      <c r="CH22" s="813"/>
      <c r="CI22" s="814"/>
      <c r="CJ22" s="814"/>
      <c r="CK22" s="814"/>
      <c r="CL22" s="815"/>
      <c r="CM22" s="813"/>
      <c r="CN22" s="814"/>
      <c r="CO22" s="814"/>
      <c r="CP22" s="814"/>
      <c r="CQ22" s="815"/>
      <c r="CR22" s="813"/>
      <c r="CS22" s="814"/>
      <c r="CT22" s="814"/>
      <c r="CU22" s="814"/>
      <c r="CV22" s="815"/>
      <c r="CW22" s="813"/>
      <c r="CX22" s="814"/>
      <c r="CY22" s="814"/>
      <c r="CZ22" s="814"/>
      <c r="DA22" s="815"/>
      <c r="DB22" s="813"/>
      <c r="DC22" s="814"/>
      <c r="DD22" s="814"/>
      <c r="DE22" s="814"/>
      <c r="DF22" s="815"/>
      <c r="DG22" s="813"/>
      <c r="DH22" s="814"/>
      <c r="DI22" s="814"/>
      <c r="DJ22" s="814"/>
      <c r="DK22" s="815"/>
      <c r="DL22" s="813"/>
      <c r="DM22" s="814"/>
      <c r="DN22" s="814"/>
      <c r="DO22" s="814"/>
      <c r="DP22" s="815"/>
      <c r="DQ22" s="813"/>
      <c r="DR22" s="814"/>
      <c r="DS22" s="814"/>
      <c r="DT22" s="814"/>
      <c r="DU22" s="815"/>
      <c r="DV22" s="810"/>
      <c r="DW22" s="811"/>
      <c r="DX22" s="811"/>
      <c r="DY22" s="811"/>
      <c r="DZ22" s="817"/>
      <c r="EA22" s="222"/>
    </row>
    <row r="23" spans="1:131" s="223" customFormat="1" ht="26.25" customHeight="1" thickBot="1" x14ac:dyDescent="0.2">
      <c r="A23" s="228" t="s">
        <v>377</v>
      </c>
      <c r="B23" s="828" t="s">
        <v>378</v>
      </c>
      <c r="C23" s="829"/>
      <c r="D23" s="829"/>
      <c r="E23" s="829"/>
      <c r="F23" s="829"/>
      <c r="G23" s="829"/>
      <c r="H23" s="829"/>
      <c r="I23" s="829"/>
      <c r="J23" s="829"/>
      <c r="K23" s="829"/>
      <c r="L23" s="829"/>
      <c r="M23" s="829"/>
      <c r="N23" s="829"/>
      <c r="O23" s="829"/>
      <c r="P23" s="830"/>
      <c r="Q23" s="831"/>
      <c r="R23" s="832"/>
      <c r="S23" s="832"/>
      <c r="T23" s="832"/>
      <c r="U23" s="832"/>
      <c r="V23" s="832"/>
      <c r="W23" s="832"/>
      <c r="X23" s="832"/>
      <c r="Y23" s="832"/>
      <c r="Z23" s="832"/>
      <c r="AA23" s="832"/>
      <c r="AB23" s="832"/>
      <c r="AC23" s="832"/>
      <c r="AD23" s="832"/>
      <c r="AE23" s="833"/>
      <c r="AF23" s="834">
        <v>835</v>
      </c>
      <c r="AG23" s="832"/>
      <c r="AH23" s="832"/>
      <c r="AI23" s="832"/>
      <c r="AJ23" s="835"/>
      <c r="AK23" s="836"/>
      <c r="AL23" s="837"/>
      <c r="AM23" s="837"/>
      <c r="AN23" s="837"/>
      <c r="AO23" s="837"/>
      <c r="AP23" s="832">
        <v>60610</v>
      </c>
      <c r="AQ23" s="832"/>
      <c r="AR23" s="832"/>
      <c r="AS23" s="832"/>
      <c r="AT23" s="832"/>
      <c r="AU23" s="848"/>
      <c r="AV23" s="848"/>
      <c r="AW23" s="848"/>
      <c r="AX23" s="848"/>
      <c r="AY23" s="849"/>
      <c r="AZ23" s="850" t="s">
        <v>122</v>
      </c>
      <c r="BA23" s="851"/>
      <c r="BB23" s="851"/>
      <c r="BC23" s="851"/>
      <c r="BD23" s="852"/>
      <c r="BE23" s="221"/>
      <c r="BF23" s="221"/>
      <c r="BG23" s="221"/>
      <c r="BH23" s="221"/>
      <c r="BI23" s="221"/>
      <c r="BJ23" s="221"/>
      <c r="BK23" s="221"/>
      <c r="BL23" s="221"/>
      <c r="BM23" s="221"/>
      <c r="BN23" s="221"/>
      <c r="BO23" s="221"/>
      <c r="BP23" s="221"/>
      <c r="BQ23" s="226">
        <v>17</v>
      </c>
      <c r="BR23" s="227"/>
      <c r="BS23" s="810"/>
      <c r="BT23" s="811"/>
      <c r="BU23" s="811"/>
      <c r="BV23" s="811"/>
      <c r="BW23" s="811"/>
      <c r="BX23" s="811"/>
      <c r="BY23" s="811"/>
      <c r="BZ23" s="811"/>
      <c r="CA23" s="811"/>
      <c r="CB23" s="811"/>
      <c r="CC23" s="811"/>
      <c r="CD23" s="811"/>
      <c r="CE23" s="811"/>
      <c r="CF23" s="811"/>
      <c r="CG23" s="812"/>
      <c r="CH23" s="813"/>
      <c r="CI23" s="814"/>
      <c r="CJ23" s="814"/>
      <c r="CK23" s="814"/>
      <c r="CL23" s="815"/>
      <c r="CM23" s="813"/>
      <c r="CN23" s="814"/>
      <c r="CO23" s="814"/>
      <c r="CP23" s="814"/>
      <c r="CQ23" s="815"/>
      <c r="CR23" s="813"/>
      <c r="CS23" s="814"/>
      <c r="CT23" s="814"/>
      <c r="CU23" s="814"/>
      <c r="CV23" s="815"/>
      <c r="CW23" s="813"/>
      <c r="CX23" s="814"/>
      <c r="CY23" s="814"/>
      <c r="CZ23" s="814"/>
      <c r="DA23" s="815"/>
      <c r="DB23" s="813"/>
      <c r="DC23" s="814"/>
      <c r="DD23" s="814"/>
      <c r="DE23" s="814"/>
      <c r="DF23" s="815"/>
      <c r="DG23" s="813"/>
      <c r="DH23" s="814"/>
      <c r="DI23" s="814"/>
      <c r="DJ23" s="814"/>
      <c r="DK23" s="815"/>
      <c r="DL23" s="813"/>
      <c r="DM23" s="814"/>
      <c r="DN23" s="814"/>
      <c r="DO23" s="814"/>
      <c r="DP23" s="815"/>
      <c r="DQ23" s="813"/>
      <c r="DR23" s="814"/>
      <c r="DS23" s="814"/>
      <c r="DT23" s="814"/>
      <c r="DU23" s="815"/>
      <c r="DV23" s="810"/>
      <c r="DW23" s="811"/>
      <c r="DX23" s="811"/>
      <c r="DY23" s="811"/>
      <c r="DZ23" s="817"/>
      <c r="EA23" s="222"/>
    </row>
    <row r="24" spans="1:131" s="223" customFormat="1" ht="26.25" customHeight="1" x14ac:dyDescent="0.15">
      <c r="A24" s="847" t="s">
        <v>379</v>
      </c>
      <c r="B24" s="847"/>
      <c r="C24" s="847"/>
      <c r="D24" s="847"/>
      <c r="E24" s="847"/>
      <c r="F24" s="847"/>
      <c r="G24" s="847"/>
      <c r="H24" s="847"/>
      <c r="I24" s="847"/>
      <c r="J24" s="847"/>
      <c r="K24" s="847"/>
      <c r="L24" s="847"/>
      <c r="M24" s="847"/>
      <c r="N24" s="847"/>
      <c r="O24" s="847"/>
      <c r="P24" s="847"/>
      <c r="Q24" s="847"/>
      <c r="R24" s="847"/>
      <c r="S24" s="847"/>
      <c r="T24" s="847"/>
      <c r="U24" s="847"/>
      <c r="V24" s="847"/>
      <c r="W24" s="847"/>
      <c r="X24" s="847"/>
      <c r="Y24" s="847"/>
      <c r="Z24" s="847"/>
      <c r="AA24" s="847"/>
      <c r="AB24" s="847"/>
      <c r="AC24" s="847"/>
      <c r="AD24" s="847"/>
      <c r="AE24" s="847"/>
      <c r="AF24" s="847"/>
      <c r="AG24" s="847"/>
      <c r="AH24" s="847"/>
      <c r="AI24" s="847"/>
      <c r="AJ24" s="847"/>
      <c r="AK24" s="847"/>
      <c r="AL24" s="847"/>
      <c r="AM24" s="847"/>
      <c r="AN24" s="847"/>
      <c r="AO24" s="847"/>
      <c r="AP24" s="847"/>
      <c r="AQ24" s="847"/>
      <c r="AR24" s="847"/>
      <c r="AS24" s="847"/>
      <c r="AT24" s="847"/>
      <c r="AU24" s="847"/>
      <c r="AV24" s="847"/>
      <c r="AW24" s="847"/>
      <c r="AX24" s="847"/>
      <c r="AY24" s="847"/>
      <c r="AZ24" s="220"/>
      <c r="BA24" s="220"/>
      <c r="BB24" s="220"/>
      <c r="BC24" s="220"/>
      <c r="BD24" s="220"/>
      <c r="BE24" s="221"/>
      <c r="BF24" s="221"/>
      <c r="BG24" s="221"/>
      <c r="BH24" s="221"/>
      <c r="BI24" s="221"/>
      <c r="BJ24" s="221"/>
      <c r="BK24" s="221"/>
      <c r="BL24" s="221"/>
      <c r="BM24" s="221"/>
      <c r="BN24" s="221"/>
      <c r="BO24" s="221"/>
      <c r="BP24" s="221"/>
      <c r="BQ24" s="226">
        <v>18</v>
      </c>
      <c r="BR24" s="227"/>
      <c r="BS24" s="810"/>
      <c r="BT24" s="811"/>
      <c r="BU24" s="811"/>
      <c r="BV24" s="811"/>
      <c r="BW24" s="811"/>
      <c r="BX24" s="811"/>
      <c r="BY24" s="811"/>
      <c r="BZ24" s="811"/>
      <c r="CA24" s="811"/>
      <c r="CB24" s="811"/>
      <c r="CC24" s="811"/>
      <c r="CD24" s="811"/>
      <c r="CE24" s="811"/>
      <c r="CF24" s="811"/>
      <c r="CG24" s="812"/>
      <c r="CH24" s="813"/>
      <c r="CI24" s="814"/>
      <c r="CJ24" s="814"/>
      <c r="CK24" s="814"/>
      <c r="CL24" s="815"/>
      <c r="CM24" s="813"/>
      <c r="CN24" s="814"/>
      <c r="CO24" s="814"/>
      <c r="CP24" s="814"/>
      <c r="CQ24" s="815"/>
      <c r="CR24" s="813"/>
      <c r="CS24" s="814"/>
      <c r="CT24" s="814"/>
      <c r="CU24" s="814"/>
      <c r="CV24" s="815"/>
      <c r="CW24" s="813"/>
      <c r="CX24" s="814"/>
      <c r="CY24" s="814"/>
      <c r="CZ24" s="814"/>
      <c r="DA24" s="815"/>
      <c r="DB24" s="813"/>
      <c r="DC24" s="814"/>
      <c r="DD24" s="814"/>
      <c r="DE24" s="814"/>
      <c r="DF24" s="815"/>
      <c r="DG24" s="813"/>
      <c r="DH24" s="814"/>
      <c r="DI24" s="814"/>
      <c r="DJ24" s="814"/>
      <c r="DK24" s="815"/>
      <c r="DL24" s="813"/>
      <c r="DM24" s="814"/>
      <c r="DN24" s="814"/>
      <c r="DO24" s="814"/>
      <c r="DP24" s="815"/>
      <c r="DQ24" s="813"/>
      <c r="DR24" s="814"/>
      <c r="DS24" s="814"/>
      <c r="DT24" s="814"/>
      <c r="DU24" s="815"/>
      <c r="DV24" s="810"/>
      <c r="DW24" s="811"/>
      <c r="DX24" s="811"/>
      <c r="DY24" s="811"/>
      <c r="DZ24" s="817"/>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10"/>
      <c r="BT25" s="811"/>
      <c r="BU25" s="811"/>
      <c r="BV25" s="811"/>
      <c r="BW25" s="811"/>
      <c r="BX25" s="811"/>
      <c r="BY25" s="811"/>
      <c r="BZ25" s="811"/>
      <c r="CA25" s="811"/>
      <c r="CB25" s="811"/>
      <c r="CC25" s="811"/>
      <c r="CD25" s="811"/>
      <c r="CE25" s="811"/>
      <c r="CF25" s="811"/>
      <c r="CG25" s="812"/>
      <c r="CH25" s="813"/>
      <c r="CI25" s="814"/>
      <c r="CJ25" s="814"/>
      <c r="CK25" s="814"/>
      <c r="CL25" s="815"/>
      <c r="CM25" s="813"/>
      <c r="CN25" s="814"/>
      <c r="CO25" s="814"/>
      <c r="CP25" s="814"/>
      <c r="CQ25" s="815"/>
      <c r="CR25" s="813"/>
      <c r="CS25" s="814"/>
      <c r="CT25" s="814"/>
      <c r="CU25" s="814"/>
      <c r="CV25" s="815"/>
      <c r="CW25" s="813"/>
      <c r="CX25" s="814"/>
      <c r="CY25" s="814"/>
      <c r="CZ25" s="814"/>
      <c r="DA25" s="815"/>
      <c r="DB25" s="813"/>
      <c r="DC25" s="814"/>
      <c r="DD25" s="814"/>
      <c r="DE25" s="814"/>
      <c r="DF25" s="815"/>
      <c r="DG25" s="813"/>
      <c r="DH25" s="814"/>
      <c r="DI25" s="814"/>
      <c r="DJ25" s="814"/>
      <c r="DK25" s="815"/>
      <c r="DL25" s="813"/>
      <c r="DM25" s="814"/>
      <c r="DN25" s="814"/>
      <c r="DO25" s="814"/>
      <c r="DP25" s="815"/>
      <c r="DQ25" s="813"/>
      <c r="DR25" s="814"/>
      <c r="DS25" s="814"/>
      <c r="DT25" s="814"/>
      <c r="DU25" s="815"/>
      <c r="DV25" s="810"/>
      <c r="DW25" s="811"/>
      <c r="DX25" s="811"/>
      <c r="DY25" s="811"/>
      <c r="DZ25" s="817"/>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3" t="s">
        <v>384</v>
      </c>
      <c r="AG26" s="854"/>
      <c r="AH26" s="854"/>
      <c r="AI26" s="854"/>
      <c r="AJ26" s="855"/>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364</v>
      </c>
      <c r="BF26" s="770"/>
      <c r="BG26" s="770"/>
      <c r="BH26" s="770"/>
      <c r="BI26" s="776"/>
      <c r="BJ26" s="220"/>
      <c r="BK26" s="220"/>
      <c r="BL26" s="220"/>
      <c r="BM26" s="220"/>
      <c r="BN26" s="220"/>
      <c r="BO26" s="229"/>
      <c r="BP26" s="229"/>
      <c r="BQ26" s="226">
        <v>20</v>
      </c>
      <c r="BR26" s="227"/>
      <c r="BS26" s="810"/>
      <c r="BT26" s="811"/>
      <c r="BU26" s="811"/>
      <c r="BV26" s="811"/>
      <c r="BW26" s="811"/>
      <c r="BX26" s="811"/>
      <c r="BY26" s="811"/>
      <c r="BZ26" s="811"/>
      <c r="CA26" s="811"/>
      <c r="CB26" s="811"/>
      <c r="CC26" s="811"/>
      <c r="CD26" s="811"/>
      <c r="CE26" s="811"/>
      <c r="CF26" s="811"/>
      <c r="CG26" s="812"/>
      <c r="CH26" s="813"/>
      <c r="CI26" s="814"/>
      <c r="CJ26" s="814"/>
      <c r="CK26" s="814"/>
      <c r="CL26" s="815"/>
      <c r="CM26" s="813"/>
      <c r="CN26" s="814"/>
      <c r="CO26" s="814"/>
      <c r="CP26" s="814"/>
      <c r="CQ26" s="815"/>
      <c r="CR26" s="813"/>
      <c r="CS26" s="814"/>
      <c r="CT26" s="814"/>
      <c r="CU26" s="814"/>
      <c r="CV26" s="815"/>
      <c r="CW26" s="813"/>
      <c r="CX26" s="814"/>
      <c r="CY26" s="814"/>
      <c r="CZ26" s="814"/>
      <c r="DA26" s="815"/>
      <c r="DB26" s="813"/>
      <c r="DC26" s="814"/>
      <c r="DD26" s="814"/>
      <c r="DE26" s="814"/>
      <c r="DF26" s="815"/>
      <c r="DG26" s="813"/>
      <c r="DH26" s="814"/>
      <c r="DI26" s="814"/>
      <c r="DJ26" s="814"/>
      <c r="DK26" s="815"/>
      <c r="DL26" s="813"/>
      <c r="DM26" s="814"/>
      <c r="DN26" s="814"/>
      <c r="DO26" s="814"/>
      <c r="DP26" s="815"/>
      <c r="DQ26" s="813"/>
      <c r="DR26" s="814"/>
      <c r="DS26" s="814"/>
      <c r="DT26" s="814"/>
      <c r="DU26" s="815"/>
      <c r="DV26" s="810"/>
      <c r="DW26" s="811"/>
      <c r="DX26" s="811"/>
      <c r="DY26" s="811"/>
      <c r="DZ26" s="817"/>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6"/>
      <c r="AG27" s="857"/>
      <c r="AH27" s="857"/>
      <c r="AI27" s="857"/>
      <c r="AJ27" s="858"/>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10"/>
      <c r="BT27" s="811"/>
      <c r="BU27" s="811"/>
      <c r="BV27" s="811"/>
      <c r="BW27" s="811"/>
      <c r="BX27" s="811"/>
      <c r="BY27" s="811"/>
      <c r="BZ27" s="811"/>
      <c r="CA27" s="811"/>
      <c r="CB27" s="811"/>
      <c r="CC27" s="811"/>
      <c r="CD27" s="811"/>
      <c r="CE27" s="811"/>
      <c r="CF27" s="811"/>
      <c r="CG27" s="812"/>
      <c r="CH27" s="813"/>
      <c r="CI27" s="814"/>
      <c r="CJ27" s="814"/>
      <c r="CK27" s="814"/>
      <c r="CL27" s="815"/>
      <c r="CM27" s="813"/>
      <c r="CN27" s="814"/>
      <c r="CO27" s="814"/>
      <c r="CP27" s="814"/>
      <c r="CQ27" s="815"/>
      <c r="CR27" s="813"/>
      <c r="CS27" s="814"/>
      <c r="CT27" s="814"/>
      <c r="CU27" s="814"/>
      <c r="CV27" s="815"/>
      <c r="CW27" s="813"/>
      <c r="CX27" s="814"/>
      <c r="CY27" s="814"/>
      <c r="CZ27" s="814"/>
      <c r="DA27" s="815"/>
      <c r="DB27" s="813"/>
      <c r="DC27" s="814"/>
      <c r="DD27" s="814"/>
      <c r="DE27" s="814"/>
      <c r="DF27" s="815"/>
      <c r="DG27" s="813"/>
      <c r="DH27" s="814"/>
      <c r="DI27" s="814"/>
      <c r="DJ27" s="814"/>
      <c r="DK27" s="815"/>
      <c r="DL27" s="813"/>
      <c r="DM27" s="814"/>
      <c r="DN27" s="814"/>
      <c r="DO27" s="814"/>
      <c r="DP27" s="815"/>
      <c r="DQ27" s="813"/>
      <c r="DR27" s="814"/>
      <c r="DS27" s="814"/>
      <c r="DT27" s="814"/>
      <c r="DU27" s="815"/>
      <c r="DV27" s="810"/>
      <c r="DW27" s="811"/>
      <c r="DX27" s="811"/>
      <c r="DY27" s="811"/>
      <c r="DZ27" s="817"/>
      <c r="EA27" s="218"/>
    </row>
    <row r="28" spans="1:131" ht="26.25" customHeight="1" thickTop="1" x14ac:dyDescent="0.15">
      <c r="A28" s="230">
        <v>1</v>
      </c>
      <c r="B28" s="786" t="s">
        <v>389</v>
      </c>
      <c r="C28" s="787"/>
      <c r="D28" s="787"/>
      <c r="E28" s="787"/>
      <c r="F28" s="787"/>
      <c r="G28" s="787"/>
      <c r="H28" s="787"/>
      <c r="I28" s="787"/>
      <c r="J28" s="787"/>
      <c r="K28" s="787"/>
      <c r="L28" s="787"/>
      <c r="M28" s="787"/>
      <c r="N28" s="787"/>
      <c r="O28" s="787"/>
      <c r="P28" s="788"/>
      <c r="Q28" s="861">
        <v>8937292</v>
      </c>
      <c r="R28" s="862"/>
      <c r="S28" s="862"/>
      <c r="T28" s="862"/>
      <c r="U28" s="862"/>
      <c r="V28" s="862">
        <v>8937292</v>
      </c>
      <c r="W28" s="862"/>
      <c r="X28" s="862"/>
      <c r="Y28" s="862"/>
      <c r="Z28" s="862"/>
      <c r="AA28" s="862" t="s">
        <v>551</v>
      </c>
      <c r="AB28" s="862"/>
      <c r="AC28" s="862"/>
      <c r="AD28" s="862"/>
      <c r="AE28" s="863"/>
      <c r="AF28" s="864" t="s">
        <v>122</v>
      </c>
      <c r="AG28" s="862"/>
      <c r="AH28" s="862"/>
      <c r="AI28" s="862"/>
      <c r="AJ28" s="865"/>
      <c r="AK28" s="866">
        <v>759</v>
      </c>
      <c r="AL28" s="867"/>
      <c r="AM28" s="867"/>
      <c r="AN28" s="867"/>
      <c r="AO28" s="867"/>
      <c r="AP28" s="867" t="s">
        <v>551</v>
      </c>
      <c r="AQ28" s="867"/>
      <c r="AR28" s="867"/>
      <c r="AS28" s="867"/>
      <c r="AT28" s="867"/>
      <c r="AU28" s="867" t="s">
        <v>551</v>
      </c>
      <c r="AV28" s="867"/>
      <c r="AW28" s="867"/>
      <c r="AX28" s="867"/>
      <c r="AY28" s="867"/>
      <c r="AZ28" s="867" t="s">
        <v>551</v>
      </c>
      <c r="BA28" s="867"/>
      <c r="BB28" s="867"/>
      <c r="BC28" s="867"/>
      <c r="BD28" s="867"/>
      <c r="BE28" s="859"/>
      <c r="BF28" s="859"/>
      <c r="BG28" s="859"/>
      <c r="BH28" s="859"/>
      <c r="BI28" s="860"/>
      <c r="BJ28" s="220"/>
      <c r="BK28" s="220"/>
      <c r="BL28" s="220"/>
      <c r="BM28" s="220"/>
      <c r="BN28" s="220"/>
      <c r="BO28" s="229"/>
      <c r="BP28" s="229"/>
      <c r="BQ28" s="226">
        <v>22</v>
      </c>
      <c r="BR28" s="227"/>
      <c r="BS28" s="810"/>
      <c r="BT28" s="811"/>
      <c r="BU28" s="811"/>
      <c r="BV28" s="811"/>
      <c r="BW28" s="811"/>
      <c r="BX28" s="811"/>
      <c r="BY28" s="811"/>
      <c r="BZ28" s="811"/>
      <c r="CA28" s="811"/>
      <c r="CB28" s="811"/>
      <c r="CC28" s="811"/>
      <c r="CD28" s="811"/>
      <c r="CE28" s="811"/>
      <c r="CF28" s="811"/>
      <c r="CG28" s="812"/>
      <c r="CH28" s="813"/>
      <c r="CI28" s="814"/>
      <c r="CJ28" s="814"/>
      <c r="CK28" s="814"/>
      <c r="CL28" s="815"/>
      <c r="CM28" s="813"/>
      <c r="CN28" s="814"/>
      <c r="CO28" s="814"/>
      <c r="CP28" s="814"/>
      <c r="CQ28" s="815"/>
      <c r="CR28" s="813"/>
      <c r="CS28" s="814"/>
      <c r="CT28" s="814"/>
      <c r="CU28" s="814"/>
      <c r="CV28" s="815"/>
      <c r="CW28" s="813"/>
      <c r="CX28" s="814"/>
      <c r="CY28" s="814"/>
      <c r="CZ28" s="814"/>
      <c r="DA28" s="815"/>
      <c r="DB28" s="813"/>
      <c r="DC28" s="814"/>
      <c r="DD28" s="814"/>
      <c r="DE28" s="814"/>
      <c r="DF28" s="815"/>
      <c r="DG28" s="813"/>
      <c r="DH28" s="814"/>
      <c r="DI28" s="814"/>
      <c r="DJ28" s="814"/>
      <c r="DK28" s="815"/>
      <c r="DL28" s="813"/>
      <c r="DM28" s="814"/>
      <c r="DN28" s="814"/>
      <c r="DO28" s="814"/>
      <c r="DP28" s="815"/>
      <c r="DQ28" s="813"/>
      <c r="DR28" s="814"/>
      <c r="DS28" s="814"/>
      <c r="DT28" s="814"/>
      <c r="DU28" s="815"/>
      <c r="DV28" s="810"/>
      <c r="DW28" s="811"/>
      <c r="DX28" s="811"/>
      <c r="DY28" s="811"/>
      <c r="DZ28" s="817"/>
      <c r="EA28" s="218"/>
    </row>
    <row r="29" spans="1:131" ht="26.25" customHeight="1" x14ac:dyDescent="0.15">
      <c r="A29" s="230">
        <v>2</v>
      </c>
      <c r="B29" s="818" t="s">
        <v>390</v>
      </c>
      <c r="C29" s="819"/>
      <c r="D29" s="819"/>
      <c r="E29" s="819"/>
      <c r="F29" s="819"/>
      <c r="G29" s="819"/>
      <c r="H29" s="819"/>
      <c r="I29" s="819"/>
      <c r="J29" s="819"/>
      <c r="K29" s="819"/>
      <c r="L29" s="819"/>
      <c r="M29" s="819"/>
      <c r="N29" s="819"/>
      <c r="O29" s="819"/>
      <c r="P29" s="820"/>
      <c r="Q29" s="821">
        <v>10406</v>
      </c>
      <c r="R29" s="822"/>
      <c r="S29" s="822"/>
      <c r="T29" s="822"/>
      <c r="U29" s="822"/>
      <c r="V29" s="822">
        <v>10217</v>
      </c>
      <c r="W29" s="822"/>
      <c r="X29" s="822"/>
      <c r="Y29" s="822"/>
      <c r="Z29" s="822"/>
      <c r="AA29" s="822">
        <v>189</v>
      </c>
      <c r="AB29" s="822"/>
      <c r="AC29" s="822"/>
      <c r="AD29" s="822"/>
      <c r="AE29" s="823"/>
      <c r="AF29" s="824">
        <v>189</v>
      </c>
      <c r="AG29" s="825"/>
      <c r="AH29" s="825"/>
      <c r="AI29" s="825"/>
      <c r="AJ29" s="826"/>
      <c r="AK29" s="872">
        <v>1459</v>
      </c>
      <c r="AL29" s="868"/>
      <c r="AM29" s="868"/>
      <c r="AN29" s="868"/>
      <c r="AO29" s="868"/>
      <c r="AP29" s="868" t="s">
        <v>551</v>
      </c>
      <c r="AQ29" s="868"/>
      <c r="AR29" s="868"/>
      <c r="AS29" s="868"/>
      <c r="AT29" s="868"/>
      <c r="AU29" s="868" t="s">
        <v>551</v>
      </c>
      <c r="AV29" s="868"/>
      <c r="AW29" s="868"/>
      <c r="AX29" s="868"/>
      <c r="AY29" s="868"/>
      <c r="AZ29" s="869" t="s">
        <v>551</v>
      </c>
      <c r="BA29" s="869"/>
      <c r="BB29" s="869"/>
      <c r="BC29" s="869"/>
      <c r="BD29" s="869"/>
      <c r="BE29" s="870"/>
      <c r="BF29" s="870"/>
      <c r="BG29" s="870"/>
      <c r="BH29" s="870"/>
      <c r="BI29" s="871"/>
      <c r="BJ29" s="220"/>
      <c r="BK29" s="220"/>
      <c r="BL29" s="220"/>
      <c r="BM29" s="220"/>
      <c r="BN29" s="220"/>
      <c r="BO29" s="229"/>
      <c r="BP29" s="229"/>
      <c r="BQ29" s="226">
        <v>23</v>
      </c>
      <c r="BR29" s="227"/>
      <c r="BS29" s="810"/>
      <c r="BT29" s="811"/>
      <c r="BU29" s="811"/>
      <c r="BV29" s="811"/>
      <c r="BW29" s="811"/>
      <c r="BX29" s="811"/>
      <c r="BY29" s="811"/>
      <c r="BZ29" s="811"/>
      <c r="CA29" s="811"/>
      <c r="CB29" s="811"/>
      <c r="CC29" s="811"/>
      <c r="CD29" s="811"/>
      <c r="CE29" s="811"/>
      <c r="CF29" s="811"/>
      <c r="CG29" s="812"/>
      <c r="CH29" s="813"/>
      <c r="CI29" s="814"/>
      <c r="CJ29" s="814"/>
      <c r="CK29" s="814"/>
      <c r="CL29" s="815"/>
      <c r="CM29" s="813"/>
      <c r="CN29" s="814"/>
      <c r="CO29" s="814"/>
      <c r="CP29" s="814"/>
      <c r="CQ29" s="815"/>
      <c r="CR29" s="813"/>
      <c r="CS29" s="814"/>
      <c r="CT29" s="814"/>
      <c r="CU29" s="814"/>
      <c r="CV29" s="815"/>
      <c r="CW29" s="813"/>
      <c r="CX29" s="814"/>
      <c r="CY29" s="814"/>
      <c r="CZ29" s="814"/>
      <c r="DA29" s="815"/>
      <c r="DB29" s="813"/>
      <c r="DC29" s="814"/>
      <c r="DD29" s="814"/>
      <c r="DE29" s="814"/>
      <c r="DF29" s="815"/>
      <c r="DG29" s="813"/>
      <c r="DH29" s="814"/>
      <c r="DI29" s="814"/>
      <c r="DJ29" s="814"/>
      <c r="DK29" s="815"/>
      <c r="DL29" s="813"/>
      <c r="DM29" s="814"/>
      <c r="DN29" s="814"/>
      <c r="DO29" s="814"/>
      <c r="DP29" s="815"/>
      <c r="DQ29" s="813"/>
      <c r="DR29" s="814"/>
      <c r="DS29" s="814"/>
      <c r="DT29" s="814"/>
      <c r="DU29" s="815"/>
      <c r="DV29" s="810"/>
      <c r="DW29" s="811"/>
      <c r="DX29" s="811"/>
      <c r="DY29" s="811"/>
      <c r="DZ29" s="817"/>
      <c r="EA29" s="218"/>
    </row>
    <row r="30" spans="1:131" ht="26.25" customHeight="1" x14ac:dyDescent="0.15">
      <c r="A30" s="230">
        <v>3</v>
      </c>
      <c r="B30" s="818" t="s">
        <v>391</v>
      </c>
      <c r="C30" s="819"/>
      <c r="D30" s="819"/>
      <c r="E30" s="819"/>
      <c r="F30" s="819"/>
      <c r="G30" s="819"/>
      <c r="H30" s="819"/>
      <c r="I30" s="819"/>
      <c r="J30" s="819"/>
      <c r="K30" s="819"/>
      <c r="L30" s="819"/>
      <c r="M30" s="819"/>
      <c r="N30" s="819"/>
      <c r="O30" s="819"/>
      <c r="P30" s="820"/>
      <c r="Q30" s="821">
        <v>2047</v>
      </c>
      <c r="R30" s="822"/>
      <c r="S30" s="822"/>
      <c r="T30" s="822"/>
      <c r="U30" s="822"/>
      <c r="V30" s="822">
        <v>1996</v>
      </c>
      <c r="W30" s="822"/>
      <c r="X30" s="822"/>
      <c r="Y30" s="822"/>
      <c r="Z30" s="822"/>
      <c r="AA30" s="822">
        <v>51</v>
      </c>
      <c r="AB30" s="822"/>
      <c r="AC30" s="822"/>
      <c r="AD30" s="822"/>
      <c r="AE30" s="823"/>
      <c r="AF30" s="824">
        <v>51</v>
      </c>
      <c r="AG30" s="825"/>
      <c r="AH30" s="825"/>
      <c r="AI30" s="825"/>
      <c r="AJ30" s="826"/>
      <c r="AK30" s="872">
        <v>460</v>
      </c>
      <c r="AL30" s="868"/>
      <c r="AM30" s="868"/>
      <c r="AN30" s="868"/>
      <c r="AO30" s="868"/>
      <c r="AP30" s="868" t="s">
        <v>551</v>
      </c>
      <c r="AQ30" s="868"/>
      <c r="AR30" s="868"/>
      <c r="AS30" s="868"/>
      <c r="AT30" s="868"/>
      <c r="AU30" s="868" t="s">
        <v>551</v>
      </c>
      <c r="AV30" s="868"/>
      <c r="AW30" s="868"/>
      <c r="AX30" s="868"/>
      <c r="AY30" s="868"/>
      <c r="AZ30" s="869" t="s">
        <v>551</v>
      </c>
      <c r="BA30" s="869"/>
      <c r="BB30" s="869"/>
      <c r="BC30" s="869"/>
      <c r="BD30" s="869"/>
      <c r="BE30" s="870"/>
      <c r="BF30" s="870"/>
      <c r="BG30" s="870"/>
      <c r="BH30" s="870"/>
      <c r="BI30" s="871"/>
      <c r="BJ30" s="220"/>
      <c r="BK30" s="220"/>
      <c r="BL30" s="220"/>
      <c r="BM30" s="220"/>
      <c r="BN30" s="220"/>
      <c r="BO30" s="229"/>
      <c r="BP30" s="229"/>
      <c r="BQ30" s="226">
        <v>24</v>
      </c>
      <c r="BR30" s="227"/>
      <c r="BS30" s="810"/>
      <c r="BT30" s="811"/>
      <c r="BU30" s="811"/>
      <c r="BV30" s="811"/>
      <c r="BW30" s="811"/>
      <c r="BX30" s="811"/>
      <c r="BY30" s="811"/>
      <c r="BZ30" s="811"/>
      <c r="CA30" s="811"/>
      <c r="CB30" s="811"/>
      <c r="CC30" s="811"/>
      <c r="CD30" s="811"/>
      <c r="CE30" s="811"/>
      <c r="CF30" s="811"/>
      <c r="CG30" s="812"/>
      <c r="CH30" s="813"/>
      <c r="CI30" s="814"/>
      <c r="CJ30" s="814"/>
      <c r="CK30" s="814"/>
      <c r="CL30" s="815"/>
      <c r="CM30" s="813"/>
      <c r="CN30" s="814"/>
      <c r="CO30" s="814"/>
      <c r="CP30" s="814"/>
      <c r="CQ30" s="815"/>
      <c r="CR30" s="813"/>
      <c r="CS30" s="814"/>
      <c r="CT30" s="814"/>
      <c r="CU30" s="814"/>
      <c r="CV30" s="815"/>
      <c r="CW30" s="813"/>
      <c r="CX30" s="814"/>
      <c r="CY30" s="814"/>
      <c r="CZ30" s="814"/>
      <c r="DA30" s="815"/>
      <c r="DB30" s="813"/>
      <c r="DC30" s="814"/>
      <c r="DD30" s="814"/>
      <c r="DE30" s="814"/>
      <c r="DF30" s="815"/>
      <c r="DG30" s="813"/>
      <c r="DH30" s="814"/>
      <c r="DI30" s="814"/>
      <c r="DJ30" s="814"/>
      <c r="DK30" s="815"/>
      <c r="DL30" s="813"/>
      <c r="DM30" s="814"/>
      <c r="DN30" s="814"/>
      <c r="DO30" s="814"/>
      <c r="DP30" s="815"/>
      <c r="DQ30" s="813"/>
      <c r="DR30" s="814"/>
      <c r="DS30" s="814"/>
      <c r="DT30" s="814"/>
      <c r="DU30" s="815"/>
      <c r="DV30" s="810"/>
      <c r="DW30" s="811"/>
      <c r="DX30" s="811"/>
      <c r="DY30" s="811"/>
      <c r="DZ30" s="817"/>
      <c r="EA30" s="218"/>
    </row>
    <row r="31" spans="1:131" ht="26.25" customHeight="1" x14ac:dyDescent="0.15">
      <c r="A31" s="230">
        <v>4</v>
      </c>
      <c r="B31" s="818" t="s">
        <v>392</v>
      </c>
      <c r="C31" s="819"/>
      <c r="D31" s="819"/>
      <c r="E31" s="819"/>
      <c r="F31" s="819"/>
      <c r="G31" s="819"/>
      <c r="H31" s="819"/>
      <c r="I31" s="819"/>
      <c r="J31" s="819"/>
      <c r="K31" s="819"/>
      <c r="L31" s="819"/>
      <c r="M31" s="819"/>
      <c r="N31" s="819"/>
      <c r="O31" s="819"/>
      <c r="P31" s="820"/>
      <c r="Q31" s="821">
        <v>2531</v>
      </c>
      <c r="R31" s="822"/>
      <c r="S31" s="822"/>
      <c r="T31" s="822"/>
      <c r="U31" s="822"/>
      <c r="V31" s="822">
        <v>2040</v>
      </c>
      <c r="W31" s="822"/>
      <c r="X31" s="822"/>
      <c r="Y31" s="822"/>
      <c r="Z31" s="822"/>
      <c r="AA31" s="822">
        <v>491</v>
      </c>
      <c r="AB31" s="822"/>
      <c r="AC31" s="822"/>
      <c r="AD31" s="822"/>
      <c r="AE31" s="823"/>
      <c r="AF31" s="824">
        <v>2792</v>
      </c>
      <c r="AG31" s="825"/>
      <c r="AH31" s="825"/>
      <c r="AI31" s="825"/>
      <c r="AJ31" s="826"/>
      <c r="AK31" s="873">
        <v>51</v>
      </c>
      <c r="AL31" s="874"/>
      <c r="AM31" s="874"/>
      <c r="AN31" s="874"/>
      <c r="AO31" s="872"/>
      <c r="AP31" s="868">
        <v>1667</v>
      </c>
      <c r="AQ31" s="868"/>
      <c r="AR31" s="868"/>
      <c r="AS31" s="868"/>
      <c r="AT31" s="868"/>
      <c r="AU31" s="868">
        <v>157</v>
      </c>
      <c r="AV31" s="868"/>
      <c r="AW31" s="868"/>
      <c r="AX31" s="868"/>
      <c r="AY31" s="868"/>
      <c r="AZ31" s="869" t="s">
        <v>551</v>
      </c>
      <c r="BA31" s="869"/>
      <c r="BB31" s="869"/>
      <c r="BC31" s="869"/>
      <c r="BD31" s="869"/>
      <c r="BE31" s="870" t="s">
        <v>393</v>
      </c>
      <c r="BF31" s="870"/>
      <c r="BG31" s="870"/>
      <c r="BH31" s="870"/>
      <c r="BI31" s="871"/>
      <c r="BJ31" s="220"/>
      <c r="BK31" s="220"/>
      <c r="BL31" s="220"/>
      <c r="BM31" s="220"/>
      <c r="BN31" s="220"/>
      <c r="BO31" s="229"/>
      <c r="BP31" s="229"/>
      <c r="BQ31" s="226">
        <v>25</v>
      </c>
      <c r="BR31" s="227"/>
      <c r="BS31" s="810"/>
      <c r="BT31" s="811"/>
      <c r="BU31" s="811"/>
      <c r="BV31" s="811"/>
      <c r="BW31" s="811"/>
      <c r="BX31" s="811"/>
      <c r="BY31" s="811"/>
      <c r="BZ31" s="811"/>
      <c r="CA31" s="811"/>
      <c r="CB31" s="811"/>
      <c r="CC31" s="811"/>
      <c r="CD31" s="811"/>
      <c r="CE31" s="811"/>
      <c r="CF31" s="811"/>
      <c r="CG31" s="812"/>
      <c r="CH31" s="813"/>
      <c r="CI31" s="814"/>
      <c r="CJ31" s="814"/>
      <c r="CK31" s="814"/>
      <c r="CL31" s="815"/>
      <c r="CM31" s="813"/>
      <c r="CN31" s="814"/>
      <c r="CO31" s="814"/>
      <c r="CP31" s="814"/>
      <c r="CQ31" s="815"/>
      <c r="CR31" s="813"/>
      <c r="CS31" s="814"/>
      <c r="CT31" s="814"/>
      <c r="CU31" s="814"/>
      <c r="CV31" s="815"/>
      <c r="CW31" s="813"/>
      <c r="CX31" s="814"/>
      <c r="CY31" s="814"/>
      <c r="CZ31" s="814"/>
      <c r="DA31" s="815"/>
      <c r="DB31" s="813"/>
      <c r="DC31" s="814"/>
      <c r="DD31" s="814"/>
      <c r="DE31" s="814"/>
      <c r="DF31" s="815"/>
      <c r="DG31" s="813"/>
      <c r="DH31" s="814"/>
      <c r="DI31" s="814"/>
      <c r="DJ31" s="814"/>
      <c r="DK31" s="815"/>
      <c r="DL31" s="813"/>
      <c r="DM31" s="814"/>
      <c r="DN31" s="814"/>
      <c r="DO31" s="814"/>
      <c r="DP31" s="815"/>
      <c r="DQ31" s="813"/>
      <c r="DR31" s="814"/>
      <c r="DS31" s="814"/>
      <c r="DT31" s="814"/>
      <c r="DU31" s="815"/>
      <c r="DV31" s="810"/>
      <c r="DW31" s="811"/>
      <c r="DX31" s="811"/>
      <c r="DY31" s="811"/>
      <c r="DZ31" s="817"/>
      <c r="EA31" s="218"/>
    </row>
    <row r="32" spans="1:131" ht="26.25" customHeight="1" x14ac:dyDescent="0.15">
      <c r="A32" s="230">
        <v>5</v>
      </c>
      <c r="B32" s="818" t="s">
        <v>394</v>
      </c>
      <c r="C32" s="819"/>
      <c r="D32" s="819"/>
      <c r="E32" s="819"/>
      <c r="F32" s="819"/>
      <c r="G32" s="819"/>
      <c r="H32" s="819"/>
      <c r="I32" s="819"/>
      <c r="J32" s="819"/>
      <c r="K32" s="819"/>
      <c r="L32" s="819"/>
      <c r="M32" s="819"/>
      <c r="N32" s="819"/>
      <c r="O32" s="819"/>
      <c r="P32" s="820"/>
      <c r="Q32" s="821">
        <v>3684</v>
      </c>
      <c r="R32" s="822"/>
      <c r="S32" s="822"/>
      <c r="T32" s="822"/>
      <c r="U32" s="822"/>
      <c r="V32" s="822">
        <v>3814</v>
      </c>
      <c r="W32" s="822"/>
      <c r="X32" s="822"/>
      <c r="Y32" s="822"/>
      <c r="Z32" s="822"/>
      <c r="AA32" s="822">
        <v>-130</v>
      </c>
      <c r="AB32" s="822"/>
      <c r="AC32" s="822"/>
      <c r="AD32" s="822"/>
      <c r="AE32" s="823"/>
      <c r="AF32" s="824">
        <v>433</v>
      </c>
      <c r="AG32" s="825"/>
      <c r="AH32" s="825"/>
      <c r="AI32" s="825"/>
      <c r="AJ32" s="826"/>
      <c r="AK32" s="872">
        <v>2034</v>
      </c>
      <c r="AL32" s="868"/>
      <c r="AM32" s="868"/>
      <c r="AN32" s="868"/>
      <c r="AO32" s="868"/>
      <c r="AP32" s="868">
        <v>39995</v>
      </c>
      <c r="AQ32" s="868"/>
      <c r="AR32" s="868"/>
      <c r="AS32" s="868"/>
      <c r="AT32" s="868"/>
      <c r="AU32" s="868">
        <v>27756</v>
      </c>
      <c r="AV32" s="868"/>
      <c r="AW32" s="868"/>
      <c r="AX32" s="868"/>
      <c r="AY32" s="868"/>
      <c r="AZ32" s="869" t="s">
        <v>551</v>
      </c>
      <c r="BA32" s="869"/>
      <c r="BB32" s="869"/>
      <c r="BC32" s="869"/>
      <c r="BD32" s="869"/>
      <c r="BE32" s="870" t="s">
        <v>393</v>
      </c>
      <c r="BF32" s="870"/>
      <c r="BG32" s="870"/>
      <c r="BH32" s="870"/>
      <c r="BI32" s="871"/>
      <c r="BJ32" s="220"/>
      <c r="BK32" s="220"/>
      <c r="BL32" s="220"/>
      <c r="BM32" s="220"/>
      <c r="BN32" s="220"/>
      <c r="BO32" s="229"/>
      <c r="BP32" s="229"/>
      <c r="BQ32" s="226">
        <v>26</v>
      </c>
      <c r="BR32" s="227"/>
      <c r="BS32" s="810"/>
      <c r="BT32" s="811"/>
      <c r="BU32" s="811"/>
      <c r="BV32" s="811"/>
      <c r="BW32" s="811"/>
      <c r="BX32" s="811"/>
      <c r="BY32" s="811"/>
      <c r="BZ32" s="811"/>
      <c r="CA32" s="811"/>
      <c r="CB32" s="811"/>
      <c r="CC32" s="811"/>
      <c r="CD32" s="811"/>
      <c r="CE32" s="811"/>
      <c r="CF32" s="811"/>
      <c r="CG32" s="812"/>
      <c r="CH32" s="813"/>
      <c r="CI32" s="814"/>
      <c r="CJ32" s="814"/>
      <c r="CK32" s="814"/>
      <c r="CL32" s="815"/>
      <c r="CM32" s="813"/>
      <c r="CN32" s="814"/>
      <c r="CO32" s="814"/>
      <c r="CP32" s="814"/>
      <c r="CQ32" s="815"/>
      <c r="CR32" s="813"/>
      <c r="CS32" s="814"/>
      <c r="CT32" s="814"/>
      <c r="CU32" s="814"/>
      <c r="CV32" s="815"/>
      <c r="CW32" s="813"/>
      <c r="CX32" s="814"/>
      <c r="CY32" s="814"/>
      <c r="CZ32" s="814"/>
      <c r="DA32" s="815"/>
      <c r="DB32" s="813"/>
      <c r="DC32" s="814"/>
      <c r="DD32" s="814"/>
      <c r="DE32" s="814"/>
      <c r="DF32" s="815"/>
      <c r="DG32" s="813"/>
      <c r="DH32" s="814"/>
      <c r="DI32" s="814"/>
      <c r="DJ32" s="814"/>
      <c r="DK32" s="815"/>
      <c r="DL32" s="813"/>
      <c r="DM32" s="814"/>
      <c r="DN32" s="814"/>
      <c r="DO32" s="814"/>
      <c r="DP32" s="815"/>
      <c r="DQ32" s="813"/>
      <c r="DR32" s="814"/>
      <c r="DS32" s="814"/>
      <c r="DT32" s="814"/>
      <c r="DU32" s="815"/>
      <c r="DV32" s="810"/>
      <c r="DW32" s="811"/>
      <c r="DX32" s="811"/>
      <c r="DY32" s="811"/>
      <c r="DZ32" s="817"/>
      <c r="EA32" s="218"/>
    </row>
    <row r="33" spans="1:131" ht="26.25" customHeight="1" x14ac:dyDescent="0.15">
      <c r="A33" s="230">
        <v>6</v>
      </c>
      <c r="B33" s="818" t="s">
        <v>395</v>
      </c>
      <c r="C33" s="819"/>
      <c r="D33" s="819"/>
      <c r="E33" s="819"/>
      <c r="F33" s="819"/>
      <c r="G33" s="819"/>
      <c r="H33" s="819"/>
      <c r="I33" s="819"/>
      <c r="J33" s="819"/>
      <c r="K33" s="819"/>
      <c r="L33" s="819"/>
      <c r="M33" s="819"/>
      <c r="N33" s="819"/>
      <c r="O33" s="819"/>
      <c r="P33" s="820"/>
      <c r="Q33" s="821">
        <v>9807</v>
      </c>
      <c r="R33" s="822"/>
      <c r="S33" s="822"/>
      <c r="T33" s="822"/>
      <c r="U33" s="822"/>
      <c r="V33" s="822">
        <v>10301</v>
      </c>
      <c r="W33" s="822"/>
      <c r="X33" s="822"/>
      <c r="Y33" s="822"/>
      <c r="Z33" s="822"/>
      <c r="AA33" s="823">
        <v>-494</v>
      </c>
      <c r="AB33" s="825"/>
      <c r="AC33" s="825"/>
      <c r="AD33" s="825"/>
      <c r="AE33" s="826"/>
      <c r="AF33" s="824">
        <v>4830</v>
      </c>
      <c r="AG33" s="825"/>
      <c r="AH33" s="825"/>
      <c r="AI33" s="825"/>
      <c r="AJ33" s="826"/>
      <c r="AK33" s="872">
        <v>588</v>
      </c>
      <c r="AL33" s="868"/>
      <c r="AM33" s="868"/>
      <c r="AN33" s="868"/>
      <c r="AO33" s="868"/>
      <c r="AP33" s="868">
        <v>2313</v>
      </c>
      <c r="AQ33" s="868"/>
      <c r="AR33" s="868"/>
      <c r="AS33" s="868"/>
      <c r="AT33" s="868"/>
      <c r="AU33" s="868">
        <v>1360</v>
      </c>
      <c r="AV33" s="868"/>
      <c r="AW33" s="868"/>
      <c r="AX33" s="868"/>
      <c r="AY33" s="868"/>
      <c r="AZ33" s="869" t="s">
        <v>551</v>
      </c>
      <c r="BA33" s="869"/>
      <c r="BB33" s="869"/>
      <c r="BC33" s="869"/>
      <c r="BD33" s="869"/>
      <c r="BE33" s="870" t="s">
        <v>393</v>
      </c>
      <c r="BF33" s="870"/>
      <c r="BG33" s="870"/>
      <c r="BH33" s="870"/>
      <c r="BI33" s="871"/>
      <c r="BJ33" s="220"/>
      <c r="BK33" s="220"/>
      <c r="BL33" s="220"/>
      <c r="BM33" s="220"/>
      <c r="BN33" s="220"/>
      <c r="BO33" s="229"/>
      <c r="BP33" s="229"/>
      <c r="BQ33" s="226">
        <v>27</v>
      </c>
      <c r="BR33" s="227"/>
      <c r="BS33" s="810"/>
      <c r="BT33" s="811"/>
      <c r="BU33" s="811"/>
      <c r="BV33" s="811"/>
      <c r="BW33" s="811"/>
      <c r="BX33" s="811"/>
      <c r="BY33" s="811"/>
      <c r="BZ33" s="811"/>
      <c r="CA33" s="811"/>
      <c r="CB33" s="811"/>
      <c r="CC33" s="811"/>
      <c r="CD33" s="811"/>
      <c r="CE33" s="811"/>
      <c r="CF33" s="811"/>
      <c r="CG33" s="812"/>
      <c r="CH33" s="813"/>
      <c r="CI33" s="814"/>
      <c r="CJ33" s="814"/>
      <c r="CK33" s="814"/>
      <c r="CL33" s="815"/>
      <c r="CM33" s="813"/>
      <c r="CN33" s="814"/>
      <c r="CO33" s="814"/>
      <c r="CP33" s="814"/>
      <c r="CQ33" s="815"/>
      <c r="CR33" s="813"/>
      <c r="CS33" s="814"/>
      <c r="CT33" s="814"/>
      <c r="CU33" s="814"/>
      <c r="CV33" s="815"/>
      <c r="CW33" s="813"/>
      <c r="CX33" s="814"/>
      <c r="CY33" s="814"/>
      <c r="CZ33" s="814"/>
      <c r="DA33" s="815"/>
      <c r="DB33" s="813"/>
      <c r="DC33" s="814"/>
      <c r="DD33" s="814"/>
      <c r="DE33" s="814"/>
      <c r="DF33" s="815"/>
      <c r="DG33" s="813"/>
      <c r="DH33" s="814"/>
      <c r="DI33" s="814"/>
      <c r="DJ33" s="814"/>
      <c r="DK33" s="815"/>
      <c r="DL33" s="813"/>
      <c r="DM33" s="814"/>
      <c r="DN33" s="814"/>
      <c r="DO33" s="814"/>
      <c r="DP33" s="815"/>
      <c r="DQ33" s="813"/>
      <c r="DR33" s="814"/>
      <c r="DS33" s="814"/>
      <c r="DT33" s="814"/>
      <c r="DU33" s="815"/>
      <c r="DV33" s="810"/>
      <c r="DW33" s="811"/>
      <c r="DX33" s="811"/>
      <c r="DY33" s="811"/>
      <c r="DZ33" s="817"/>
      <c r="EA33" s="218"/>
    </row>
    <row r="34" spans="1:131" ht="26.25" customHeight="1" x14ac:dyDescent="0.15">
      <c r="A34" s="230">
        <v>7</v>
      </c>
      <c r="B34" s="818" t="s">
        <v>396</v>
      </c>
      <c r="C34" s="819"/>
      <c r="D34" s="819"/>
      <c r="E34" s="819"/>
      <c r="F34" s="819"/>
      <c r="G34" s="819"/>
      <c r="H34" s="819"/>
      <c r="I34" s="819"/>
      <c r="J34" s="819"/>
      <c r="K34" s="819"/>
      <c r="L34" s="819"/>
      <c r="M34" s="819"/>
      <c r="N34" s="819"/>
      <c r="O34" s="819"/>
      <c r="P34" s="820"/>
      <c r="Q34" s="821">
        <v>3043</v>
      </c>
      <c r="R34" s="822"/>
      <c r="S34" s="822"/>
      <c r="T34" s="822"/>
      <c r="U34" s="822"/>
      <c r="V34" s="822">
        <v>3043</v>
      </c>
      <c r="W34" s="822"/>
      <c r="X34" s="822"/>
      <c r="Y34" s="822"/>
      <c r="Z34" s="822"/>
      <c r="AA34" s="822" t="s">
        <v>551</v>
      </c>
      <c r="AB34" s="822"/>
      <c r="AC34" s="822"/>
      <c r="AD34" s="822"/>
      <c r="AE34" s="823"/>
      <c r="AF34" s="824" t="s">
        <v>122</v>
      </c>
      <c r="AG34" s="825"/>
      <c r="AH34" s="825"/>
      <c r="AI34" s="825"/>
      <c r="AJ34" s="826"/>
      <c r="AK34" s="872" t="s">
        <v>551</v>
      </c>
      <c r="AL34" s="868"/>
      <c r="AM34" s="868"/>
      <c r="AN34" s="868"/>
      <c r="AO34" s="868"/>
      <c r="AP34" s="868">
        <v>47</v>
      </c>
      <c r="AQ34" s="868"/>
      <c r="AR34" s="868"/>
      <c r="AS34" s="868"/>
      <c r="AT34" s="868"/>
      <c r="AU34" s="868" t="s">
        <v>551</v>
      </c>
      <c r="AV34" s="868"/>
      <c r="AW34" s="868"/>
      <c r="AX34" s="868"/>
      <c r="AY34" s="868"/>
      <c r="AZ34" s="869" t="s">
        <v>551</v>
      </c>
      <c r="BA34" s="869"/>
      <c r="BB34" s="869"/>
      <c r="BC34" s="869"/>
      <c r="BD34" s="869"/>
      <c r="BE34" s="870" t="s">
        <v>397</v>
      </c>
      <c r="BF34" s="870"/>
      <c r="BG34" s="870"/>
      <c r="BH34" s="870"/>
      <c r="BI34" s="871"/>
      <c r="BJ34" s="220"/>
      <c r="BK34" s="220"/>
      <c r="BL34" s="220"/>
      <c r="BM34" s="220"/>
      <c r="BN34" s="220"/>
      <c r="BO34" s="229"/>
      <c r="BP34" s="229"/>
      <c r="BQ34" s="226">
        <v>28</v>
      </c>
      <c r="BR34" s="227"/>
      <c r="BS34" s="810"/>
      <c r="BT34" s="811"/>
      <c r="BU34" s="811"/>
      <c r="BV34" s="811"/>
      <c r="BW34" s="811"/>
      <c r="BX34" s="811"/>
      <c r="BY34" s="811"/>
      <c r="BZ34" s="811"/>
      <c r="CA34" s="811"/>
      <c r="CB34" s="811"/>
      <c r="CC34" s="811"/>
      <c r="CD34" s="811"/>
      <c r="CE34" s="811"/>
      <c r="CF34" s="811"/>
      <c r="CG34" s="812"/>
      <c r="CH34" s="813"/>
      <c r="CI34" s="814"/>
      <c r="CJ34" s="814"/>
      <c r="CK34" s="814"/>
      <c r="CL34" s="815"/>
      <c r="CM34" s="813"/>
      <c r="CN34" s="814"/>
      <c r="CO34" s="814"/>
      <c r="CP34" s="814"/>
      <c r="CQ34" s="815"/>
      <c r="CR34" s="813"/>
      <c r="CS34" s="814"/>
      <c r="CT34" s="814"/>
      <c r="CU34" s="814"/>
      <c r="CV34" s="815"/>
      <c r="CW34" s="813"/>
      <c r="CX34" s="814"/>
      <c r="CY34" s="814"/>
      <c r="CZ34" s="814"/>
      <c r="DA34" s="815"/>
      <c r="DB34" s="813"/>
      <c r="DC34" s="814"/>
      <c r="DD34" s="814"/>
      <c r="DE34" s="814"/>
      <c r="DF34" s="815"/>
      <c r="DG34" s="813"/>
      <c r="DH34" s="814"/>
      <c r="DI34" s="814"/>
      <c r="DJ34" s="814"/>
      <c r="DK34" s="815"/>
      <c r="DL34" s="813"/>
      <c r="DM34" s="814"/>
      <c r="DN34" s="814"/>
      <c r="DO34" s="814"/>
      <c r="DP34" s="815"/>
      <c r="DQ34" s="813"/>
      <c r="DR34" s="814"/>
      <c r="DS34" s="814"/>
      <c r="DT34" s="814"/>
      <c r="DU34" s="815"/>
      <c r="DV34" s="810"/>
      <c r="DW34" s="811"/>
      <c r="DX34" s="811"/>
      <c r="DY34" s="811"/>
      <c r="DZ34" s="817"/>
      <c r="EA34" s="218"/>
    </row>
    <row r="35" spans="1:131" ht="26.25" customHeight="1" x14ac:dyDescent="0.15">
      <c r="A35" s="230">
        <v>8</v>
      </c>
      <c r="B35" s="818"/>
      <c r="C35" s="819"/>
      <c r="D35" s="819"/>
      <c r="E35" s="819"/>
      <c r="F35" s="819"/>
      <c r="G35" s="819"/>
      <c r="H35" s="819"/>
      <c r="I35" s="819"/>
      <c r="J35" s="819"/>
      <c r="K35" s="819"/>
      <c r="L35" s="819"/>
      <c r="M35" s="819"/>
      <c r="N35" s="819"/>
      <c r="O35" s="819"/>
      <c r="P35" s="820"/>
      <c r="Q35" s="821"/>
      <c r="R35" s="822"/>
      <c r="S35" s="822"/>
      <c r="T35" s="822"/>
      <c r="U35" s="822"/>
      <c r="V35" s="822"/>
      <c r="W35" s="822"/>
      <c r="X35" s="822"/>
      <c r="Y35" s="822"/>
      <c r="Z35" s="822"/>
      <c r="AA35" s="822"/>
      <c r="AB35" s="822"/>
      <c r="AC35" s="822"/>
      <c r="AD35" s="822"/>
      <c r="AE35" s="823"/>
      <c r="AF35" s="824"/>
      <c r="AG35" s="825"/>
      <c r="AH35" s="825"/>
      <c r="AI35" s="825"/>
      <c r="AJ35" s="826"/>
      <c r="AK35" s="872"/>
      <c r="AL35" s="868"/>
      <c r="AM35" s="868"/>
      <c r="AN35" s="868"/>
      <c r="AO35" s="868"/>
      <c r="AP35" s="868"/>
      <c r="AQ35" s="868"/>
      <c r="AR35" s="868"/>
      <c r="AS35" s="868"/>
      <c r="AT35" s="868"/>
      <c r="AU35" s="868"/>
      <c r="AV35" s="868"/>
      <c r="AW35" s="868"/>
      <c r="AX35" s="868"/>
      <c r="AY35" s="868"/>
      <c r="AZ35" s="869"/>
      <c r="BA35" s="869"/>
      <c r="BB35" s="869"/>
      <c r="BC35" s="869"/>
      <c r="BD35" s="869"/>
      <c r="BE35" s="870"/>
      <c r="BF35" s="870"/>
      <c r="BG35" s="870"/>
      <c r="BH35" s="870"/>
      <c r="BI35" s="871"/>
      <c r="BJ35" s="220"/>
      <c r="BK35" s="220"/>
      <c r="BL35" s="220"/>
      <c r="BM35" s="220"/>
      <c r="BN35" s="220"/>
      <c r="BO35" s="229"/>
      <c r="BP35" s="229"/>
      <c r="BQ35" s="226">
        <v>29</v>
      </c>
      <c r="BR35" s="227"/>
      <c r="BS35" s="810"/>
      <c r="BT35" s="811"/>
      <c r="BU35" s="811"/>
      <c r="BV35" s="811"/>
      <c r="BW35" s="811"/>
      <c r="BX35" s="811"/>
      <c r="BY35" s="811"/>
      <c r="BZ35" s="811"/>
      <c r="CA35" s="811"/>
      <c r="CB35" s="811"/>
      <c r="CC35" s="811"/>
      <c r="CD35" s="811"/>
      <c r="CE35" s="811"/>
      <c r="CF35" s="811"/>
      <c r="CG35" s="812"/>
      <c r="CH35" s="813"/>
      <c r="CI35" s="814"/>
      <c r="CJ35" s="814"/>
      <c r="CK35" s="814"/>
      <c r="CL35" s="815"/>
      <c r="CM35" s="813"/>
      <c r="CN35" s="814"/>
      <c r="CO35" s="814"/>
      <c r="CP35" s="814"/>
      <c r="CQ35" s="815"/>
      <c r="CR35" s="813"/>
      <c r="CS35" s="814"/>
      <c r="CT35" s="814"/>
      <c r="CU35" s="814"/>
      <c r="CV35" s="815"/>
      <c r="CW35" s="813"/>
      <c r="CX35" s="814"/>
      <c r="CY35" s="814"/>
      <c r="CZ35" s="814"/>
      <c r="DA35" s="815"/>
      <c r="DB35" s="813"/>
      <c r="DC35" s="814"/>
      <c r="DD35" s="814"/>
      <c r="DE35" s="814"/>
      <c r="DF35" s="815"/>
      <c r="DG35" s="813"/>
      <c r="DH35" s="814"/>
      <c r="DI35" s="814"/>
      <c r="DJ35" s="814"/>
      <c r="DK35" s="815"/>
      <c r="DL35" s="813"/>
      <c r="DM35" s="814"/>
      <c r="DN35" s="814"/>
      <c r="DO35" s="814"/>
      <c r="DP35" s="815"/>
      <c r="DQ35" s="813"/>
      <c r="DR35" s="814"/>
      <c r="DS35" s="814"/>
      <c r="DT35" s="814"/>
      <c r="DU35" s="815"/>
      <c r="DV35" s="810"/>
      <c r="DW35" s="811"/>
      <c r="DX35" s="811"/>
      <c r="DY35" s="811"/>
      <c r="DZ35" s="817"/>
      <c r="EA35" s="218"/>
    </row>
    <row r="36" spans="1:131" ht="26.25" customHeight="1" x14ac:dyDescent="0.15">
      <c r="A36" s="230">
        <v>9</v>
      </c>
      <c r="B36" s="818"/>
      <c r="C36" s="819"/>
      <c r="D36" s="819"/>
      <c r="E36" s="819"/>
      <c r="F36" s="819"/>
      <c r="G36" s="819"/>
      <c r="H36" s="819"/>
      <c r="I36" s="819"/>
      <c r="J36" s="819"/>
      <c r="K36" s="819"/>
      <c r="L36" s="819"/>
      <c r="M36" s="819"/>
      <c r="N36" s="819"/>
      <c r="O36" s="819"/>
      <c r="P36" s="820"/>
      <c r="Q36" s="821"/>
      <c r="R36" s="822"/>
      <c r="S36" s="822"/>
      <c r="T36" s="822"/>
      <c r="U36" s="822"/>
      <c r="V36" s="822"/>
      <c r="W36" s="822"/>
      <c r="X36" s="822"/>
      <c r="Y36" s="822"/>
      <c r="Z36" s="822"/>
      <c r="AA36" s="822"/>
      <c r="AB36" s="822"/>
      <c r="AC36" s="822"/>
      <c r="AD36" s="822"/>
      <c r="AE36" s="823"/>
      <c r="AF36" s="824"/>
      <c r="AG36" s="825"/>
      <c r="AH36" s="825"/>
      <c r="AI36" s="825"/>
      <c r="AJ36" s="826"/>
      <c r="AK36" s="872"/>
      <c r="AL36" s="868"/>
      <c r="AM36" s="868"/>
      <c r="AN36" s="868"/>
      <c r="AO36" s="868"/>
      <c r="AP36" s="868"/>
      <c r="AQ36" s="868"/>
      <c r="AR36" s="868"/>
      <c r="AS36" s="868"/>
      <c r="AT36" s="868"/>
      <c r="AU36" s="868"/>
      <c r="AV36" s="868"/>
      <c r="AW36" s="868"/>
      <c r="AX36" s="868"/>
      <c r="AY36" s="868"/>
      <c r="AZ36" s="869"/>
      <c r="BA36" s="869"/>
      <c r="BB36" s="869"/>
      <c r="BC36" s="869"/>
      <c r="BD36" s="869"/>
      <c r="BE36" s="870"/>
      <c r="BF36" s="870"/>
      <c r="BG36" s="870"/>
      <c r="BH36" s="870"/>
      <c r="BI36" s="871"/>
      <c r="BJ36" s="220"/>
      <c r="BK36" s="220"/>
      <c r="BL36" s="220"/>
      <c r="BM36" s="220"/>
      <c r="BN36" s="220"/>
      <c r="BO36" s="229"/>
      <c r="BP36" s="229"/>
      <c r="BQ36" s="226">
        <v>30</v>
      </c>
      <c r="BR36" s="227"/>
      <c r="BS36" s="810"/>
      <c r="BT36" s="811"/>
      <c r="BU36" s="811"/>
      <c r="BV36" s="811"/>
      <c r="BW36" s="811"/>
      <c r="BX36" s="811"/>
      <c r="BY36" s="811"/>
      <c r="BZ36" s="811"/>
      <c r="CA36" s="811"/>
      <c r="CB36" s="811"/>
      <c r="CC36" s="811"/>
      <c r="CD36" s="811"/>
      <c r="CE36" s="811"/>
      <c r="CF36" s="811"/>
      <c r="CG36" s="812"/>
      <c r="CH36" s="813"/>
      <c r="CI36" s="814"/>
      <c r="CJ36" s="814"/>
      <c r="CK36" s="814"/>
      <c r="CL36" s="815"/>
      <c r="CM36" s="813"/>
      <c r="CN36" s="814"/>
      <c r="CO36" s="814"/>
      <c r="CP36" s="814"/>
      <c r="CQ36" s="815"/>
      <c r="CR36" s="813"/>
      <c r="CS36" s="814"/>
      <c r="CT36" s="814"/>
      <c r="CU36" s="814"/>
      <c r="CV36" s="815"/>
      <c r="CW36" s="813"/>
      <c r="CX36" s="814"/>
      <c r="CY36" s="814"/>
      <c r="CZ36" s="814"/>
      <c r="DA36" s="815"/>
      <c r="DB36" s="813"/>
      <c r="DC36" s="814"/>
      <c r="DD36" s="814"/>
      <c r="DE36" s="814"/>
      <c r="DF36" s="815"/>
      <c r="DG36" s="813"/>
      <c r="DH36" s="814"/>
      <c r="DI36" s="814"/>
      <c r="DJ36" s="814"/>
      <c r="DK36" s="815"/>
      <c r="DL36" s="813"/>
      <c r="DM36" s="814"/>
      <c r="DN36" s="814"/>
      <c r="DO36" s="814"/>
      <c r="DP36" s="815"/>
      <c r="DQ36" s="813"/>
      <c r="DR36" s="814"/>
      <c r="DS36" s="814"/>
      <c r="DT36" s="814"/>
      <c r="DU36" s="815"/>
      <c r="DV36" s="810"/>
      <c r="DW36" s="811"/>
      <c r="DX36" s="811"/>
      <c r="DY36" s="811"/>
      <c r="DZ36" s="817"/>
      <c r="EA36" s="218"/>
    </row>
    <row r="37" spans="1:131" ht="26.25" customHeight="1" x14ac:dyDescent="0.15">
      <c r="A37" s="230">
        <v>10</v>
      </c>
      <c r="B37" s="818"/>
      <c r="C37" s="819"/>
      <c r="D37" s="819"/>
      <c r="E37" s="819"/>
      <c r="F37" s="819"/>
      <c r="G37" s="819"/>
      <c r="H37" s="819"/>
      <c r="I37" s="819"/>
      <c r="J37" s="819"/>
      <c r="K37" s="819"/>
      <c r="L37" s="819"/>
      <c r="M37" s="819"/>
      <c r="N37" s="819"/>
      <c r="O37" s="819"/>
      <c r="P37" s="820"/>
      <c r="Q37" s="821"/>
      <c r="R37" s="822"/>
      <c r="S37" s="822"/>
      <c r="T37" s="822"/>
      <c r="U37" s="822"/>
      <c r="V37" s="822"/>
      <c r="W37" s="822"/>
      <c r="X37" s="822"/>
      <c r="Y37" s="822"/>
      <c r="Z37" s="822"/>
      <c r="AA37" s="822"/>
      <c r="AB37" s="822"/>
      <c r="AC37" s="822"/>
      <c r="AD37" s="822"/>
      <c r="AE37" s="823"/>
      <c r="AF37" s="824"/>
      <c r="AG37" s="825"/>
      <c r="AH37" s="825"/>
      <c r="AI37" s="825"/>
      <c r="AJ37" s="826"/>
      <c r="AK37" s="872"/>
      <c r="AL37" s="868"/>
      <c r="AM37" s="868"/>
      <c r="AN37" s="868"/>
      <c r="AO37" s="868"/>
      <c r="AP37" s="868"/>
      <c r="AQ37" s="868"/>
      <c r="AR37" s="868"/>
      <c r="AS37" s="868"/>
      <c r="AT37" s="868"/>
      <c r="AU37" s="868"/>
      <c r="AV37" s="868"/>
      <c r="AW37" s="868"/>
      <c r="AX37" s="868"/>
      <c r="AY37" s="868"/>
      <c r="AZ37" s="869"/>
      <c r="BA37" s="869"/>
      <c r="BB37" s="869"/>
      <c r="BC37" s="869"/>
      <c r="BD37" s="869"/>
      <c r="BE37" s="870"/>
      <c r="BF37" s="870"/>
      <c r="BG37" s="870"/>
      <c r="BH37" s="870"/>
      <c r="BI37" s="871"/>
      <c r="BJ37" s="220"/>
      <c r="BK37" s="220"/>
      <c r="BL37" s="220"/>
      <c r="BM37" s="220"/>
      <c r="BN37" s="220"/>
      <c r="BO37" s="229"/>
      <c r="BP37" s="229"/>
      <c r="BQ37" s="226">
        <v>31</v>
      </c>
      <c r="BR37" s="227"/>
      <c r="BS37" s="810"/>
      <c r="BT37" s="811"/>
      <c r="BU37" s="811"/>
      <c r="BV37" s="811"/>
      <c r="BW37" s="811"/>
      <c r="BX37" s="811"/>
      <c r="BY37" s="811"/>
      <c r="BZ37" s="811"/>
      <c r="CA37" s="811"/>
      <c r="CB37" s="811"/>
      <c r="CC37" s="811"/>
      <c r="CD37" s="811"/>
      <c r="CE37" s="811"/>
      <c r="CF37" s="811"/>
      <c r="CG37" s="812"/>
      <c r="CH37" s="813"/>
      <c r="CI37" s="814"/>
      <c r="CJ37" s="814"/>
      <c r="CK37" s="814"/>
      <c r="CL37" s="815"/>
      <c r="CM37" s="813"/>
      <c r="CN37" s="814"/>
      <c r="CO37" s="814"/>
      <c r="CP37" s="814"/>
      <c r="CQ37" s="815"/>
      <c r="CR37" s="813"/>
      <c r="CS37" s="814"/>
      <c r="CT37" s="814"/>
      <c r="CU37" s="814"/>
      <c r="CV37" s="815"/>
      <c r="CW37" s="813"/>
      <c r="CX37" s="814"/>
      <c r="CY37" s="814"/>
      <c r="CZ37" s="814"/>
      <c r="DA37" s="815"/>
      <c r="DB37" s="813"/>
      <c r="DC37" s="814"/>
      <c r="DD37" s="814"/>
      <c r="DE37" s="814"/>
      <c r="DF37" s="815"/>
      <c r="DG37" s="813"/>
      <c r="DH37" s="814"/>
      <c r="DI37" s="814"/>
      <c r="DJ37" s="814"/>
      <c r="DK37" s="815"/>
      <c r="DL37" s="813"/>
      <c r="DM37" s="814"/>
      <c r="DN37" s="814"/>
      <c r="DO37" s="814"/>
      <c r="DP37" s="815"/>
      <c r="DQ37" s="813"/>
      <c r="DR37" s="814"/>
      <c r="DS37" s="814"/>
      <c r="DT37" s="814"/>
      <c r="DU37" s="815"/>
      <c r="DV37" s="810"/>
      <c r="DW37" s="811"/>
      <c r="DX37" s="811"/>
      <c r="DY37" s="811"/>
      <c r="DZ37" s="817"/>
      <c r="EA37" s="218"/>
    </row>
    <row r="38" spans="1:131" ht="26.25" customHeight="1" x14ac:dyDescent="0.15">
      <c r="A38" s="230">
        <v>11</v>
      </c>
      <c r="B38" s="818"/>
      <c r="C38" s="819"/>
      <c r="D38" s="819"/>
      <c r="E38" s="819"/>
      <c r="F38" s="819"/>
      <c r="G38" s="819"/>
      <c r="H38" s="819"/>
      <c r="I38" s="819"/>
      <c r="J38" s="819"/>
      <c r="K38" s="819"/>
      <c r="L38" s="819"/>
      <c r="M38" s="819"/>
      <c r="N38" s="819"/>
      <c r="O38" s="819"/>
      <c r="P38" s="820"/>
      <c r="Q38" s="821"/>
      <c r="R38" s="822"/>
      <c r="S38" s="822"/>
      <c r="T38" s="822"/>
      <c r="U38" s="822"/>
      <c r="V38" s="822"/>
      <c r="W38" s="822"/>
      <c r="X38" s="822"/>
      <c r="Y38" s="822"/>
      <c r="Z38" s="822"/>
      <c r="AA38" s="822"/>
      <c r="AB38" s="822"/>
      <c r="AC38" s="822"/>
      <c r="AD38" s="822"/>
      <c r="AE38" s="823"/>
      <c r="AF38" s="824"/>
      <c r="AG38" s="825"/>
      <c r="AH38" s="825"/>
      <c r="AI38" s="825"/>
      <c r="AJ38" s="826"/>
      <c r="AK38" s="872"/>
      <c r="AL38" s="868"/>
      <c r="AM38" s="868"/>
      <c r="AN38" s="868"/>
      <c r="AO38" s="868"/>
      <c r="AP38" s="868"/>
      <c r="AQ38" s="868"/>
      <c r="AR38" s="868"/>
      <c r="AS38" s="868"/>
      <c r="AT38" s="868"/>
      <c r="AU38" s="868"/>
      <c r="AV38" s="868"/>
      <c r="AW38" s="868"/>
      <c r="AX38" s="868"/>
      <c r="AY38" s="868"/>
      <c r="AZ38" s="869"/>
      <c r="BA38" s="869"/>
      <c r="BB38" s="869"/>
      <c r="BC38" s="869"/>
      <c r="BD38" s="869"/>
      <c r="BE38" s="870"/>
      <c r="BF38" s="870"/>
      <c r="BG38" s="870"/>
      <c r="BH38" s="870"/>
      <c r="BI38" s="871"/>
      <c r="BJ38" s="220"/>
      <c r="BK38" s="220"/>
      <c r="BL38" s="220"/>
      <c r="BM38" s="220"/>
      <c r="BN38" s="220"/>
      <c r="BO38" s="229"/>
      <c r="BP38" s="229"/>
      <c r="BQ38" s="226">
        <v>32</v>
      </c>
      <c r="BR38" s="227"/>
      <c r="BS38" s="810"/>
      <c r="BT38" s="811"/>
      <c r="BU38" s="811"/>
      <c r="BV38" s="811"/>
      <c r="BW38" s="811"/>
      <c r="BX38" s="811"/>
      <c r="BY38" s="811"/>
      <c r="BZ38" s="811"/>
      <c r="CA38" s="811"/>
      <c r="CB38" s="811"/>
      <c r="CC38" s="811"/>
      <c r="CD38" s="811"/>
      <c r="CE38" s="811"/>
      <c r="CF38" s="811"/>
      <c r="CG38" s="812"/>
      <c r="CH38" s="813"/>
      <c r="CI38" s="814"/>
      <c r="CJ38" s="814"/>
      <c r="CK38" s="814"/>
      <c r="CL38" s="815"/>
      <c r="CM38" s="813"/>
      <c r="CN38" s="814"/>
      <c r="CO38" s="814"/>
      <c r="CP38" s="814"/>
      <c r="CQ38" s="815"/>
      <c r="CR38" s="813"/>
      <c r="CS38" s="814"/>
      <c r="CT38" s="814"/>
      <c r="CU38" s="814"/>
      <c r="CV38" s="815"/>
      <c r="CW38" s="813"/>
      <c r="CX38" s="814"/>
      <c r="CY38" s="814"/>
      <c r="CZ38" s="814"/>
      <c r="DA38" s="815"/>
      <c r="DB38" s="813"/>
      <c r="DC38" s="814"/>
      <c r="DD38" s="814"/>
      <c r="DE38" s="814"/>
      <c r="DF38" s="815"/>
      <c r="DG38" s="813"/>
      <c r="DH38" s="814"/>
      <c r="DI38" s="814"/>
      <c r="DJ38" s="814"/>
      <c r="DK38" s="815"/>
      <c r="DL38" s="813"/>
      <c r="DM38" s="814"/>
      <c r="DN38" s="814"/>
      <c r="DO38" s="814"/>
      <c r="DP38" s="815"/>
      <c r="DQ38" s="813"/>
      <c r="DR38" s="814"/>
      <c r="DS38" s="814"/>
      <c r="DT38" s="814"/>
      <c r="DU38" s="815"/>
      <c r="DV38" s="810"/>
      <c r="DW38" s="811"/>
      <c r="DX38" s="811"/>
      <c r="DY38" s="811"/>
      <c r="DZ38" s="817"/>
      <c r="EA38" s="218"/>
    </row>
    <row r="39" spans="1:131" ht="26.25" customHeight="1" x14ac:dyDescent="0.15">
      <c r="A39" s="230">
        <v>12</v>
      </c>
      <c r="B39" s="818"/>
      <c r="C39" s="819"/>
      <c r="D39" s="819"/>
      <c r="E39" s="819"/>
      <c r="F39" s="819"/>
      <c r="G39" s="819"/>
      <c r="H39" s="819"/>
      <c r="I39" s="819"/>
      <c r="J39" s="819"/>
      <c r="K39" s="819"/>
      <c r="L39" s="819"/>
      <c r="M39" s="819"/>
      <c r="N39" s="819"/>
      <c r="O39" s="819"/>
      <c r="P39" s="820"/>
      <c r="Q39" s="821"/>
      <c r="R39" s="822"/>
      <c r="S39" s="822"/>
      <c r="T39" s="822"/>
      <c r="U39" s="822"/>
      <c r="V39" s="822"/>
      <c r="W39" s="822"/>
      <c r="X39" s="822"/>
      <c r="Y39" s="822"/>
      <c r="Z39" s="822"/>
      <c r="AA39" s="822"/>
      <c r="AB39" s="822"/>
      <c r="AC39" s="822"/>
      <c r="AD39" s="822"/>
      <c r="AE39" s="823"/>
      <c r="AF39" s="824"/>
      <c r="AG39" s="825"/>
      <c r="AH39" s="825"/>
      <c r="AI39" s="825"/>
      <c r="AJ39" s="826"/>
      <c r="AK39" s="872"/>
      <c r="AL39" s="868"/>
      <c r="AM39" s="868"/>
      <c r="AN39" s="868"/>
      <c r="AO39" s="868"/>
      <c r="AP39" s="868"/>
      <c r="AQ39" s="868"/>
      <c r="AR39" s="868"/>
      <c r="AS39" s="868"/>
      <c r="AT39" s="868"/>
      <c r="AU39" s="868"/>
      <c r="AV39" s="868"/>
      <c r="AW39" s="868"/>
      <c r="AX39" s="868"/>
      <c r="AY39" s="868"/>
      <c r="AZ39" s="869"/>
      <c r="BA39" s="869"/>
      <c r="BB39" s="869"/>
      <c r="BC39" s="869"/>
      <c r="BD39" s="869"/>
      <c r="BE39" s="870"/>
      <c r="BF39" s="870"/>
      <c r="BG39" s="870"/>
      <c r="BH39" s="870"/>
      <c r="BI39" s="871"/>
      <c r="BJ39" s="220"/>
      <c r="BK39" s="220"/>
      <c r="BL39" s="220"/>
      <c r="BM39" s="220"/>
      <c r="BN39" s="220"/>
      <c r="BO39" s="229"/>
      <c r="BP39" s="229"/>
      <c r="BQ39" s="226">
        <v>33</v>
      </c>
      <c r="BR39" s="227"/>
      <c r="BS39" s="810"/>
      <c r="BT39" s="811"/>
      <c r="BU39" s="811"/>
      <c r="BV39" s="811"/>
      <c r="BW39" s="811"/>
      <c r="BX39" s="811"/>
      <c r="BY39" s="811"/>
      <c r="BZ39" s="811"/>
      <c r="CA39" s="811"/>
      <c r="CB39" s="811"/>
      <c r="CC39" s="811"/>
      <c r="CD39" s="811"/>
      <c r="CE39" s="811"/>
      <c r="CF39" s="811"/>
      <c r="CG39" s="812"/>
      <c r="CH39" s="813"/>
      <c r="CI39" s="814"/>
      <c r="CJ39" s="814"/>
      <c r="CK39" s="814"/>
      <c r="CL39" s="815"/>
      <c r="CM39" s="813"/>
      <c r="CN39" s="814"/>
      <c r="CO39" s="814"/>
      <c r="CP39" s="814"/>
      <c r="CQ39" s="815"/>
      <c r="CR39" s="813"/>
      <c r="CS39" s="814"/>
      <c r="CT39" s="814"/>
      <c r="CU39" s="814"/>
      <c r="CV39" s="815"/>
      <c r="CW39" s="813"/>
      <c r="CX39" s="814"/>
      <c r="CY39" s="814"/>
      <c r="CZ39" s="814"/>
      <c r="DA39" s="815"/>
      <c r="DB39" s="813"/>
      <c r="DC39" s="814"/>
      <c r="DD39" s="814"/>
      <c r="DE39" s="814"/>
      <c r="DF39" s="815"/>
      <c r="DG39" s="813"/>
      <c r="DH39" s="814"/>
      <c r="DI39" s="814"/>
      <c r="DJ39" s="814"/>
      <c r="DK39" s="815"/>
      <c r="DL39" s="813"/>
      <c r="DM39" s="814"/>
      <c r="DN39" s="814"/>
      <c r="DO39" s="814"/>
      <c r="DP39" s="815"/>
      <c r="DQ39" s="813"/>
      <c r="DR39" s="814"/>
      <c r="DS39" s="814"/>
      <c r="DT39" s="814"/>
      <c r="DU39" s="815"/>
      <c r="DV39" s="810"/>
      <c r="DW39" s="811"/>
      <c r="DX39" s="811"/>
      <c r="DY39" s="811"/>
      <c r="DZ39" s="817"/>
      <c r="EA39" s="218"/>
    </row>
    <row r="40" spans="1:131" ht="26.25" customHeight="1" x14ac:dyDescent="0.15">
      <c r="A40" s="226">
        <v>13</v>
      </c>
      <c r="B40" s="818"/>
      <c r="C40" s="819"/>
      <c r="D40" s="819"/>
      <c r="E40" s="819"/>
      <c r="F40" s="819"/>
      <c r="G40" s="819"/>
      <c r="H40" s="819"/>
      <c r="I40" s="819"/>
      <c r="J40" s="819"/>
      <c r="K40" s="819"/>
      <c r="L40" s="819"/>
      <c r="M40" s="819"/>
      <c r="N40" s="819"/>
      <c r="O40" s="819"/>
      <c r="P40" s="820"/>
      <c r="Q40" s="821"/>
      <c r="R40" s="822"/>
      <c r="S40" s="822"/>
      <c r="T40" s="822"/>
      <c r="U40" s="822"/>
      <c r="V40" s="822"/>
      <c r="W40" s="822"/>
      <c r="X40" s="822"/>
      <c r="Y40" s="822"/>
      <c r="Z40" s="822"/>
      <c r="AA40" s="822"/>
      <c r="AB40" s="822"/>
      <c r="AC40" s="822"/>
      <c r="AD40" s="822"/>
      <c r="AE40" s="823"/>
      <c r="AF40" s="824"/>
      <c r="AG40" s="825"/>
      <c r="AH40" s="825"/>
      <c r="AI40" s="825"/>
      <c r="AJ40" s="826"/>
      <c r="AK40" s="872"/>
      <c r="AL40" s="868"/>
      <c r="AM40" s="868"/>
      <c r="AN40" s="868"/>
      <c r="AO40" s="868"/>
      <c r="AP40" s="868"/>
      <c r="AQ40" s="868"/>
      <c r="AR40" s="868"/>
      <c r="AS40" s="868"/>
      <c r="AT40" s="868"/>
      <c r="AU40" s="868"/>
      <c r="AV40" s="868"/>
      <c r="AW40" s="868"/>
      <c r="AX40" s="868"/>
      <c r="AY40" s="868"/>
      <c r="AZ40" s="869"/>
      <c r="BA40" s="869"/>
      <c r="BB40" s="869"/>
      <c r="BC40" s="869"/>
      <c r="BD40" s="869"/>
      <c r="BE40" s="870"/>
      <c r="BF40" s="870"/>
      <c r="BG40" s="870"/>
      <c r="BH40" s="870"/>
      <c r="BI40" s="871"/>
      <c r="BJ40" s="220"/>
      <c r="BK40" s="220"/>
      <c r="BL40" s="220"/>
      <c r="BM40" s="220"/>
      <c r="BN40" s="220"/>
      <c r="BO40" s="229"/>
      <c r="BP40" s="229"/>
      <c r="BQ40" s="226">
        <v>34</v>
      </c>
      <c r="BR40" s="227"/>
      <c r="BS40" s="810"/>
      <c r="BT40" s="811"/>
      <c r="BU40" s="811"/>
      <c r="BV40" s="811"/>
      <c r="BW40" s="811"/>
      <c r="BX40" s="811"/>
      <c r="BY40" s="811"/>
      <c r="BZ40" s="811"/>
      <c r="CA40" s="811"/>
      <c r="CB40" s="811"/>
      <c r="CC40" s="811"/>
      <c r="CD40" s="811"/>
      <c r="CE40" s="811"/>
      <c r="CF40" s="811"/>
      <c r="CG40" s="812"/>
      <c r="CH40" s="813"/>
      <c r="CI40" s="814"/>
      <c r="CJ40" s="814"/>
      <c r="CK40" s="814"/>
      <c r="CL40" s="815"/>
      <c r="CM40" s="813"/>
      <c r="CN40" s="814"/>
      <c r="CO40" s="814"/>
      <c r="CP40" s="814"/>
      <c r="CQ40" s="815"/>
      <c r="CR40" s="813"/>
      <c r="CS40" s="814"/>
      <c r="CT40" s="814"/>
      <c r="CU40" s="814"/>
      <c r="CV40" s="815"/>
      <c r="CW40" s="813"/>
      <c r="CX40" s="814"/>
      <c r="CY40" s="814"/>
      <c r="CZ40" s="814"/>
      <c r="DA40" s="815"/>
      <c r="DB40" s="813"/>
      <c r="DC40" s="814"/>
      <c r="DD40" s="814"/>
      <c r="DE40" s="814"/>
      <c r="DF40" s="815"/>
      <c r="DG40" s="813"/>
      <c r="DH40" s="814"/>
      <c r="DI40" s="814"/>
      <c r="DJ40" s="814"/>
      <c r="DK40" s="815"/>
      <c r="DL40" s="813"/>
      <c r="DM40" s="814"/>
      <c r="DN40" s="814"/>
      <c r="DO40" s="814"/>
      <c r="DP40" s="815"/>
      <c r="DQ40" s="813"/>
      <c r="DR40" s="814"/>
      <c r="DS40" s="814"/>
      <c r="DT40" s="814"/>
      <c r="DU40" s="815"/>
      <c r="DV40" s="810"/>
      <c r="DW40" s="811"/>
      <c r="DX40" s="811"/>
      <c r="DY40" s="811"/>
      <c r="DZ40" s="817"/>
      <c r="EA40" s="218"/>
    </row>
    <row r="41" spans="1:131" ht="26.25" customHeight="1" x14ac:dyDescent="0.15">
      <c r="A41" s="226">
        <v>14</v>
      </c>
      <c r="B41" s="818"/>
      <c r="C41" s="819"/>
      <c r="D41" s="819"/>
      <c r="E41" s="819"/>
      <c r="F41" s="819"/>
      <c r="G41" s="819"/>
      <c r="H41" s="819"/>
      <c r="I41" s="819"/>
      <c r="J41" s="819"/>
      <c r="K41" s="819"/>
      <c r="L41" s="819"/>
      <c r="M41" s="819"/>
      <c r="N41" s="819"/>
      <c r="O41" s="819"/>
      <c r="P41" s="820"/>
      <c r="Q41" s="821"/>
      <c r="R41" s="822"/>
      <c r="S41" s="822"/>
      <c r="T41" s="822"/>
      <c r="U41" s="822"/>
      <c r="V41" s="822"/>
      <c r="W41" s="822"/>
      <c r="X41" s="822"/>
      <c r="Y41" s="822"/>
      <c r="Z41" s="822"/>
      <c r="AA41" s="822"/>
      <c r="AB41" s="822"/>
      <c r="AC41" s="822"/>
      <c r="AD41" s="822"/>
      <c r="AE41" s="823"/>
      <c r="AF41" s="824"/>
      <c r="AG41" s="825"/>
      <c r="AH41" s="825"/>
      <c r="AI41" s="825"/>
      <c r="AJ41" s="826"/>
      <c r="AK41" s="872"/>
      <c r="AL41" s="868"/>
      <c r="AM41" s="868"/>
      <c r="AN41" s="868"/>
      <c r="AO41" s="868"/>
      <c r="AP41" s="868"/>
      <c r="AQ41" s="868"/>
      <c r="AR41" s="868"/>
      <c r="AS41" s="868"/>
      <c r="AT41" s="868"/>
      <c r="AU41" s="868"/>
      <c r="AV41" s="868"/>
      <c r="AW41" s="868"/>
      <c r="AX41" s="868"/>
      <c r="AY41" s="868"/>
      <c r="AZ41" s="869"/>
      <c r="BA41" s="869"/>
      <c r="BB41" s="869"/>
      <c r="BC41" s="869"/>
      <c r="BD41" s="869"/>
      <c r="BE41" s="870"/>
      <c r="BF41" s="870"/>
      <c r="BG41" s="870"/>
      <c r="BH41" s="870"/>
      <c r="BI41" s="871"/>
      <c r="BJ41" s="220"/>
      <c r="BK41" s="220"/>
      <c r="BL41" s="220"/>
      <c r="BM41" s="220"/>
      <c r="BN41" s="220"/>
      <c r="BO41" s="229"/>
      <c r="BP41" s="229"/>
      <c r="BQ41" s="226">
        <v>35</v>
      </c>
      <c r="BR41" s="227"/>
      <c r="BS41" s="810"/>
      <c r="BT41" s="811"/>
      <c r="BU41" s="811"/>
      <c r="BV41" s="811"/>
      <c r="BW41" s="811"/>
      <c r="BX41" s="811"/>
      <c r="BY41" s="811"/>
      <c r="BZ41" s="811"/>
      <c r="CA41" s="811"/>
      <c r="CB41" s="811"/>
      <c r="CC41" s="811"/>
      <c r="CD41" s="811"/>
      <c r="CE41" s="811"/>
      <c r="CF41" s="811"/>
      <c r="CG41" s="812"/>
      <c r="CH41" s="813"/>
      <c r="CI41" s="814"/>
      <c r="CJ41" s="814"/>
      <c r="CK41" s="814"/>
      <c r="CL41" s="815"/>
      <c r="CM41" s="813"/>
      <c r="CN41" s="814"/>
      <c r="CO41" s="814"/>
      <c r="CP41" s="814"/>
      <c r="CQ41" s="815"/>
      <c r="CR41" s="813"/>
      <c r="CS41" s="814"/>
      <c r="CT41" s="814"/>
      <c r="CU41" s="814"/>
      <c r="CV41" s="815"/>
      <c r="CW41" s="813"/>
      <c r="CX41" s="814"/>
      <c r="CY41" s="814"/>
      <c r="CZ41" s="814"/>
      <c r="DA41" s="815"/>
      <c r="DB41" s="813"/>
      <c r="DC41" s="814"/>
      <c r="DD41" s="814"/>
      <c r="DE41" s="814"/>
      <c r="DF41" s="815"/>
      <c r="DG41" s="813"/>
      <c r="DH41" s="814"/>
      <c r="DI41" s="814"/>
      <c r="DJ41" s="814"/>
      <c r="DK41" s="815"/>
      <c r="DL41" s="813"/>
      <c r="DM41" s="814"/>
      <c r="DN41" s="814"/>
      <c r="DO41" s="814"/>
      <c r="DP41" s="815"/>
      <c r="DQ41" s="813"/>
      <c r="DR41" s="814"/>
      <c r="DS41" s="814"/>
      <c r="DT41" s="814"/>
      <c r="DU41" s="815"/>
      <c r="DV41" s="810"/>
      <c r="DW41" s="811"/>
      <c r="DX41" s="811"/>
      <c r="DY41" s="811"/>
      <c r="DZ41" s="817"/>
      <c r="EA41" s="218"/>
    </row>
    <row r="42" spans="1:131" ht="26.25" customHeight="1" x14ac:dyDescent="0.15">
      <c r="A42" s="226">
        <v>15</v>
      </c>
      <c r="B42" s="818"/>
      <c r="C42" s="819"/>
      <c r="D42" s="819"/>
      <c r="E42" s="819"/>
      <c r="F42" s="819"/>
      <c r="G42" s="819"/>
      <c r="H42" s="819"/>
      <c r="I42" s="819"/>
      <c r="J42" s="819"/>
      <c r="K42" s="819"/>
      <c r="L42" s="819"/>
      <c r="M42" s="819"/>
      <c r="N42" s="819"/>
      <c r="O42" s="819"/>
      <c r="P42" s="820"/>
      <c r="Q42" s="821"/>
      <c r="R42" s="822"/>
      <c r="S42" s="822"/>
      <c r="T42" s="822"/>
      <c r="U42" s="822"/>
      <c r="V42" s="822"/>
      <c r="W42" s="822"/>
      <c r="X42" s="822"/>
      <c r="Y42" s="822"/>
      <c r="Z42" s="822"/>
      <c r="AA42" s="822"/>
      <c r="AB42" s="822"/>
      <c r="AC42" s="822"/>
      <c r="AD42" s="822"/>
      <c r="AE42" s="823"/>
      <c r="AF42" s="824"/>
      <c r="AG42" s="825"/>
      <c r="AH42" s="825"/>
      <c r="AI42" s="825"/>
      <c r="AJ42" s="826"/>
      <c r="AK42" s="872"/>
      <c r="AL42" s="868"/>
      <c r="AM42" s="868"/>
      <c r="AN42" s="868"/>
      <c r="AO42" s="868"/>
      <c r="AP42" s="868"/>
      <c r="AQ42" s="868"/>
      <c r="AR42" s="868"/>
      <c r="AS42" s="868"/>
      <c r="AT42" s="868"/>
      <c r="AU42" s="868"/>
      <c r="AV42" s="868"/>
      <c r="AW42" s="868"/>
      <c r="AX42" s="868"/>
      <c r="AY42" s="868"/>
      <c r="AZ42" s="869"/>
      <c r="BA42" s="869"/>
      <c r="BB42" s="869"/>
      <c r="BC42" s="869"/>
      <c r="BD42" s="869"/>
      <c r="BE42" s="870"/>
      <c r="BF42" s="870"/>
      <c r="BG42" s="870"/>
      <c r="BH42" s="870"/>
      <c r="BI42" s="871"/>
      <c r="BJ42" s="220"/>
      <c r="BK42" s="220"/>
      <c r="BL42" s="220"/>
      <c r="BM42" s="220"/>
      <c r="BN42" s="220"/>
      <c r="BO42" s="229"/>
      <c r="BP42" s="229"/>
      <c r="BQ42" s="226">
        <v>36</v>
      </c>
      <c r="BR42" s="227"/>
      <c r="BS42" s="810"/>
      <c r="BT42" s="811"/>
      <c r="BU42" s="811"/>
      <c r="BV42" s="811"/>
      <c r="BW42" s="811"/>
      <c r="BX42" s="811"/>
      <c r="BY42" s="811"/>
      <c r="BZ42" s="811"/>
      <c r="CA42" s="811"/>
      <c r="CB42" s="811"/>
      <c r="CC42" s="811"/>
      <c r="CD42" s="811"/>
      <c r="CE42" s="811"/>
      <c r="CF42" s="811"/>
      <c r="CG42" s="812"/>
      <c r="CH42" s="813"/>
      <c r="CI42" s="814"/>
      <c r="CJ42" s="814"/>
      <c r="CK42" s="814"/>
      <c r="CL42" s="815"/>
      <c r="CM42" s="813"/>
      <c r="CN42" s="814"/>
      <c r="CO42" s="814"/>
      <c r="CP42" s="814"/>
      <c r="CQ42" s="815"/>
      <c r="CR42" s="813"/>
      <c r="CS42" s="814"/>
      <c r="CT42" s="814"/>
      <c r="CU42" s="814"/>
      <c r="CV42" s="815"/>
      <c r="CW42" s="813"/>
      <c r="CX42" s="814"/>
      <c r="CY42" s="814"/>
      <c r="CZ42" s="814"/>
      <c r="DA42" s="815"/>
      <c r="DB42" s="813"/>
      <c r="DC42" s="814"/>
      <c r="DD42" s="814"/>
      <c r="DE42" s="814"/>
      <c r="DF42" s="815"/>
      <c r="DG42" s="813"/>
      <c r="DH42" s="814"/>
      <c r="DI42" s="814"/>
      <c r="DJ42" s="814"/>
      <c r="DK42" s="815"/>
      <c r="DL42" s="813"/>
      <c r="DM42" s="814"/>
      <c r="DN42" s="814"/>
      <c r="DO42" s="814"/>
      <c r="DP42" s="815"/>
      <c r="DQ42" s="813"/>
      <c r="DR42" s="814"/>
      <c r="DS42" s="814"/>
      <c r="DT42" s="814"/>
      <c r="DU42" s="815"/>
      <c r="DV42" s="810"/>
      <c r="DW42" s="811"/>
      <c r="DX42" s="811"/>
      <c r="DY42" s="811"/>
      <c r="DZ42" s="817"/>
      <c r="EA42" s="218"/>
    </row>
    <row r="43" spans="1:131" ht="26.25" customHeight="1" x14ac:dyDescent="0.15">
      <c r="A43" s="226">
        <v>16</v>
      </c>
      <c r="B43" s="818"/>
      <c r="C43" s="819"/>
      <c r="D43" s="819"/>
      <c r="E43" s="819"/>
      <c r="F43" s="819"/>
      <c r="G43" s="819"/>
      <c r="H43" s="819"/>
      <c r="I43" s="819"/>
      <c r="J43" s="819"/>
      <c r="K43" s="819"/>
      <c r="L43" s="819"/>
      <c r="M43" s="819"/>
      <c r="N43" s="819"/>
      <c r="O43" s="819"/>
      <c r="P43" s="820"/>
      <c r="Q43" s="821"/>
      <c r="R43" s="822"/>
      <c r="S43" s="822"/>
      <c r="T43" s="822"/>
      <c r="U43" s="822"/>
      <c r="V43" s="822"/>
      <c r="W43" s="822"/>
      <c r="X43" s="822"/>
      <c r="Y43" s="822"/>
      <c r="Z43" s="822"/>
      <c r="AA43" s="822"/>
      <c r="AB43" s="822"/>
      <c r="AC43" s="822"/>
      <c r="AD43" s="822"/>
      <c r="AE43" s="823"/>
      <c r="AF43" s="824"/>
      <c r="AG43" s="825"/>
      <c r="AH43" s="825"/>
      <c r="AI43" s="825"/>
      <c r="AJ43" s="826"/>
      <c r="AK43" s="872"/>
      <c r="AL43" s="868"/>
      <c r="AM43" s="868"/>
      <c r="AN43" s="868"/>
      <c r="AO43" s="868"/>
      <c r="AP43" s="868"/>
      <c r="AQ43" s="868"/>
      <c r="AR43" s="868"/>
      <c r="AS43" s="868"/>
      <c r="AT43" s="868"/>
      <c r="AU43" s="868"/>
      <c r="AV43" s="868"/>
      <c r="AW43" s="868"/>
      <c r="AX43" s="868"/>
      <c r="AY43" s="868"/>
      <c r="AZ43" s="869"/>
      <c r="BA43" s="869"/>
      <c r="BB43" s="869"/>
      <c r="BC43" s="869"/>
      <c r="BD43" s="869"/>
      <c r="BE43" s="870"/>
      <c r="BF43" s="870"/>
      <c r="BG43" s="870"/>
      <c r="BH43" s="870"/>
      <c r="BI43" s="871"/>
      <c r="BJ43" s="220"/>
      <c r="BK43" s="220"/>
      <c r="BL43" s="220"/>
      <c r="BM43" s="220"/>
      <c r="BN43" s="220"/>
      <c r="BO43" s="229"/>
      <c r="BP43" s="229"/>
      <c r="BQ43" s="226">
        <v>37</v>
      </c>
      <c r="BR43" s="227"/>
      <c r="BS43" s="810"/>
      <c r="BT43" s="811"/>
      <c r="BU43" s="811"/>
      <c r="BV43" s="811"/>
      <c r="BW43" s="811"/>
      <c r="BX43" s="811"/>
      <c r="BY43" s="811"/>
      <c r="BZ43" s="811"/>
      <c r="CA43" s="811"/>
      <c r="CB43" s="811"/>
      <c r="CC43" s="811"/>
      <c r="CD43" s="811"/>
      <c r="CE43" s="811"/>
      <c r="CF43" s="811"/>
      <c r="CG43" s="812"/>
      <c r="CH43" s="813"/>
      <c r="CI43" s="814"/>
      <c r="CJ43" s="814"/>
      <c r="CK43" s="814"/>
      <c r="CL43" s="815"/>
      <c r="CM43" s="813"/>
      <c r="CN43" s="814"/>
      <c r="CO43" s="814"/>
      <c r="CP43" s="814"/>
      <c r="CQ43" s="815"/>
      <c r="CR43" s="813"/>
      <c r="CS43" s="814"/>
      <c r="CT43" s="814"/>
      <c r="CU43" s="814"/>
      <c r="CV43" s="815"/>
      <c r="CW43" s="813"/>
      <c r="CX43" s="814"/>
      <c r="CY43" s="814"/>
      <c r="CZ43" s="814"/>
      <c r="DA43" s="815"/>
      <c r="DB43" s="813"/>
      <c r="DC43" s="814"/>
      <c r="DD43" s="814"/>
      <c r="DE43" s="814"/>
      <c r="DF43" s="815"/>
      <c r="DG43" s="813"/>
      <c r="DH43" s="814"/>
      <c r="DI43" s="814"/>
      <c r="DJ43" s="814"/>
      <c r="DK43" s="815"/>
      <c r="DL43" s="813"/>
      <c r="DM43" s="814"/>
      <c r="DN43" s="814"/>
      <c r="DO43" s="814"/>
      <c r="DP43" s="815"/>
      <c r="DQ43" s="813"/>
      <c r="DR43" s="814"/>
      <c r="DS43" s="814"/>
      <c r="DT43" s="814"/>
      <c r="DU43" s="815"/>
      <c r="DV43" s="810"/>
      <c r="DW43" s="811"/>
      <c r="DX43" s="811"/>
      <c r="DY43" s="811"/>
      <c r="DZ43" s="817"/>
      <c r="EA43" s="218"/>
    </row>
    <row r="44" spans="1:131" ht="26.25" customHeight="1" x14ac:dyDescent="0.15">
      <c r="A44" s="226">
        <v>17</v>
      </c>
      <c r="B44" s="818"/>
      <c r="C44" s="819"/>
      <c r="D44" s="819"/>
      <c r="E44" s="819"/>
      <c r="F44" s="819"/>
      <c r="G44" s="819"/>
      <c r="H44" s="819"/>
      <c r="I44" s="819"/>
      <c r="J44" s="819"/>
      <c r="K44" s="819"/>
      <c r="L44" s="819"/>
      <c r="M44" s="819"/>
      <c r="N44" s="819"/>
      <c r="O44" s="819"/>
      <c r="P44" s="820"/>
      <c r="Q44" s="821"/>
      <c r="R44" s="822"/>
      <c r="S44" s="822"/>
      <c r="T44" s="822"/>
      <c r="U44" s="822"/>
      <c r="V44" s="822"/>
      <c r="W44" s="822"/>
      <c r="X44" s="822"/>
      <c r="Y44" s="822"/>
      <c r="Z44" s="822"/>
      <c r="AA44" s="822"/>
      <c r="AB44" s="822"/>
      <c r="AC44" s="822"/>
      <c r="AD44" s="822"/>
      <c r="AE44" s="823"/>
      <c r="AF44" s="824"/>
      <c r="AG44" s="825"/>
      <c r="AH44" s="825"/>
      <c r="AI44" s="825"/>
      <c r="AJ44" s="826"/>
      <c r="AK44" s="872"/>
      <c r="AL44" s="868"/>
      <c r="AM44" s="868"/>
      <c r="AN44" s="868"/>
      <c r="AO44" s="868"/>
      <c r="AP44" s="868"/>
      <c r="AQ44" s="868"/>
      <c r="AR44" s="868"/>
      <c r="AS44" s="868"/>
      <c r="AT44" s="868"/>
      <c r="AU44" s="868"/>
      <c r="AV44" s="868"/>
      <c r="AW44" s="868"/>
      <c r="AX44" s="868"/>
      <c r="AY44" s="868"/>
      <c r="AZ44" s="869"/>
      <c r="BA44" s="869"/>
      <c r="BB44" s="869"/>
      <c r="BC44" s="869"/>
      <c r="BD44" s="869"/>
      <c r="BE44" s="870"/>
      <c r="BF44" s="870"/>
      <c r="BG44" s="870"/>
      <c r="BH44" s="870"/>
      <c r="BI44" s="871"/>
      <c r="BJ44" s="220"/>
      <c r="BK44" s="220"/>
      <c r="BL44" s="220"/>
      <c r="BM44" s="220"/>
      <c r="BN44" s="220"/>
      <c r="BO44" s="229"/>
      <c r="BP44" s="229"/>
      <c r="BQ44" s="226">
        <v>38</v>
      </c>
      <c r="BR44" s="227"/>
      <c r="BS44" s="810"/>
      <c r="BT44" s="811"/>
      <c r="BU44" s="811"/>
      <c r="BV44" s="811"/>
      <c r="BW44" s="811"/>
      <c r="BX44" s="811"/>
      <c r="BY44" s="811"/>
      <c r="BZ44" s="811"/>
      <c r="CA44" s="811"/>
      <c r="CB44" s="811"/>
      <c r="CC44" s="811"/>
      <c r="CD44" s="811"/>
      <c r="CE44" s="811"/>
      <c r="CF44" s="811"/>
      <c r="CG44" s="812"/>
      <c r="CH44" s="813"/>
      <c r="CI44" s="814"/>
      <c r="CJ44" s="814"/>
      <c r="CK44" s="814"/>
      <c r="CL44" s="815"/>
      <c r="CM44" s="813"/>
      <c r="CN44" s="814"/>
      <c r="CO44" s="814"/>
      <c r="CP44" s="814"/>
      <c r="CQ44" s="815"/>
      <c r="CR44" s="813"/>
      <c r="CS44" s="814"/>
      <c r="CT44" s="814"/>
      <c r="CU44" s="814"/>
      <c r="CV44" s="815"/>
      <c r="CW44" s="813"/>
      <c r="CX44" s="814"/>
      <c r="CY44" s="814"/>
      <c r="CZ44" s="814"/>
      <c r="DA44" s="815"/>
      <c r="DB44" s="813"/>
      <c r="DC44" s="814"/>
      <c r="DD44" s="814"/>
      <c r="DE44" s="814"/>
      <c r="DF44" s="815"/>
      <c r="DG44" s="813"/>
      <c r="DH44" s="814"/>
      <c r="DI44" s="814"/>
      <c r="DJ44" s="814"/>
      <c r="DK44" s="815"/>
      <c r="DL44" s="813"/>
      <c r="DM44" s="814"/>
      <c r="DN44" s="814"/>
      <c r="DO44" s="814"/>
      <c r="DP44" s="815"/>
      <c r="DQ44" s="813"/>
      <c r="DR44" s="814"/>
      <c r="DS44" s="814"/>
      <c r="DT44" s="814"/>
      <c r="DU44" s="815"/>
      <c r="DV44" s="810"/>
      <c r="DW44" s="811"/>
      <c r="DX44" s="811"/>
      <c r="DY44" s="811"/>
      <c r="DZ44" s="817"/>
      <c r="EA44" s="218"/>
    </row>
    <row r="45" spans="1:131" ht="26.25" customHeight="1" x14ac:dyDescent="0.15">
      <c r="A45" s="226">
        <v>18</v>
      </c>
      <c r="B45" s="818"/>
      <c r="C45" s="819"/>
      <c r="D45" s="819"/>
      <c r="E45" s="819"/>
      <c r="F45" s="819"/>
      <c r="G45" s="819"/>
      <c r="H45" s="819"/>
      <c r="I45" s="819"/>
      <c r="J45" s="819"/>
      <c r="K45" s="819"/>
      <c r="L45" s="819"/>
      <c r="M45" s="819"/>
      <c r="N45" s="819"/>
      <c r="O45" s="819"/>
      <c r="P45" s="820"/>
      <c r="Q45" s="821"/>
      <c r="R45" s="822"/>
      <c r="S45" s="822"/>
      <c r="T45" s="822"/>
      <c r="U45" s="822"/>
      <c r="V45" s="822"/>
      <c r="W45" s="822"/>
      <c r="X45" s="822"/>
      <c r="Y45" s="822"/>
      <c r="Z45" s="822"/>
      <c r="AA45" s="822"/>
      <c r="AB45" s="822"/>
      <c r="AC45" s="822"/>
      <c r="AD45" s="822"/>
      <c r="AE45" s="823"/>
      <c r="AF45" s="824"/>
      <c r="AG45" s="825"/>
      <c r="AH45" s="825"/>
      <c r="AI45" s="825"/>
      <c r="AJ45" s="826"/>
      <c r="AK45" s="872"/>
      <c r="AL45" s="868"/>
      <c r="AM45" s="868"/>
      <c r="AN45" s="868"/>
      <c r="AO45" s="868"/>
      <c r="AP45" s="868"/>
      <c r="AQ45" s="868"/>
      <c r="AR45" s="868"/>
      <c r="AS45" s="868"/>
      <c r="AT45" s="868"/>
      <c r="AU45" s="868"/>
      <c r="AV45" s="868"/>
      <c r="AW45" s="868"/>
      <c r="AX45" s="868"/>
      <c r="AY45" s="868"/>
      <c r="AZ45" s="869"/>
      <c r="BA45" s="869"/>
      <c r="BB45" s="869"/>
      <c r="BC45" s="869"/>
      <c r="BD45" s="869"/>
      <c r="BE45" s="870"/>
      <c r="BF45" s="870"/>
      <c r="BG45" s="870"/>
      <c r="BH45" s="870"/>
      <c r="BI45" s="871"/>
      <c r="BJ45" s="220"/>
      <c r="BK45" s="220"/>
      <c r="BL45" s="220"/>
      <c r="BM45" s="220"/>
      <c r="BN45" s="220"/>
      <c r="BO45" s="229"/>
      <c r="BP45" s="229"/>
      <c r="BQ45" s="226">
        <v>39</v>
      </c>
      <c r="BR45" s="227"/>
      <c r="BS45" s="810"/>
      <c r="BT45" s="811"/>
      <c r="BU45" s="811"/>
      <c r="BV45" s="811"/>
      <c r="BW45" s="811"/>
      <c r="BX45" s="811"/>
      <c r="BY45" s="811"/>
      <c r="BZ45" s="811"/>
      <c r="CA45" s="811"/>
      <c r="CB45" s="811"/>
      <c r="CC45" s="811"/>
      <c r="CD45" s="811"/>
      <c r="CE45" s="811"/>
      <c r="CF45" s="811"/>
      <c r="CG45" s="812"/>
      <c r="CH45" s="813"/>
      <c r="CI45" s="814"/>
      <c r="CJ45" s="814"/>
      <c r="CK45" s="814"/>
      <c r="CL45" s="815"/>
      <c r="CM45" s="813"/>
      <c r="CN45" s="814"/>
      <c r="CO45" s="814"/>
      <c r="CP45" s="814"/>
      <c r="CQ45" s="815"/>
      <c r="CR45" s="813"/>
      <c r="CS45" s="814"/>
      <c r="CT45" s="814"/>
      <c r="CU45" s="814"/>
      <c r="CV45" s="815"/>
      <c r="CW45" s="813"/>
      <c r="CX45" s="814"/>
      <c r="CY45" s="814"/>
      <c r="CZ45" s="814"/>
      <c r="DA45" s="815"/>
      <c r="DB45" s="813"/>
      <c r="DC45" s="814"/>
      <c r="DD45" s="814"/>
      <c r="DE45" s="814"/>
      <c r="DF45" s="815"/>
      <c r="DG45" s="813"/>
      <c r="DH45" s="814"/>
      <c r="DI45" s="814"/>
      <c r="DJ45" s="814"/>
      <c r="DK45" s="815"/>
      <c r="DL45" s="813"/>
      <c r="DM45" s="814"/>
      <c r="DN45" s="814"/>
      <c r="DO45" s="814"/>
      <c r="DP45" s="815"/>
      <c r="DQ45" s="813"/>
      <c r="DR45" s="814"/>
      <c r="DS45" s="814"/>
      <c r="DT45" s="814"/>
      <c r="DU45" s="815"/>
      <c r="DV45" s="810"/>
      <c r="DW45" s="811"/>
      <c r="DX45" s="811"/>
      <c r="DY45" s="811"/>
      <c r="DZ45" s="817"/>
      <c r="EA45" s="218"/>
    </row>
    <row r="46" spans="1:131" ht="26.25" customHeight="1" x14ac:dyDescent="0.15">
      <c r="A46" s="226">
        <v>19</v>
      </c>
      <c r="B46" s="818"/>
      <c r="C46" s="819"/>
      <c r="D46" s="819"/>
      <c r="E46" s="819"/>
      <c r="F46" s="819"/>
      <c r="G46" s="819"/>
      <c r="H46" s="819"/>
      <c r="I46" s="819"/>
      <c r="J46" s="819"/>
      <c r="K46" s="819"/>
      <c r="L46" s="819"/>
      <c r="M46" s="819"/>
      <c r="N46" s="819"/>
      <c r="O46" s="819"/>
      <c r="P46" s="820"/>
      <c r="Q46" s="821"/>
      <c r="R46" s="822"/>
      <c r="S46" s="822"/>
      <c r="T46" s="822"/>
      <c r="U46" s="822"/>
      <c r="V46" s="822"/>
      <c r="W46" s="822"/>
      <c r="X46" s="822"/>
      <c r="Y46" s="822"/>
      <c r="Z46" s="822"/>
      <c r="AA46" s="822"/>
      <c r="AB46" s="822"/>
      <c r="AC46" s="822"/>
      <c r="AD46" s="822"/>
      <c r="AE46" s="823"/>
      <c r="AF46" s="824"/>
      <c r="AG46" s="825"/>
      <c r="AH46" s="825"/>
      <c r="AI46" s="825"/>
      <c r="AJ46" s="826"/>
      <c r="AK46" s="872"/>
      <c r="AL46" s="868"/>
      <c r="AM46" s="868"/>
      <c r="AN46" s="868"/>
      <c r="AO46" s="868"/>
      <c r="AP46" s="868"/>
      <c r="AQ46" s="868"/>
      <c r="AR46" s="868"/>
      <c r="AS46" s="868"/>
      <c r="AT46" s="868"/>
      <c r="AU46" s="868"/>
      <c r="AV46" s="868"/>
      <c r="AW46" s="868"/>
      <c r="AX46" s="868"/>
      <c r="AY46" s="868"/>
      <c r="AZ46" s="869"/>
      <c r="BA46" s="869"/>
      <c r="BB46" s="869"/>
      <c r="BC46" s="869"/>
      <c r="BD46" s="869"/>
      <c r="BE46" s="870"/>
      <c r="BF46" s="870"/>
      <c r="BG46" s="870"/>
      <c r="BH46" s="870"/>
      <c r="BI46" s="871"/>
      <c r="BJ46" s="220"/>
      <c r="BK46" s="220"/>
      <c r="BL46" s="220"/>
      <c r="BM46" s="220"/>
      <c r="BN46" s="220"/>
      <c r="BO46" s="229"/>
      <c r="BP46" s="229"/>
      <c r="BQ46" s="226">
        <v>40</v>
      </c>
      <c r="BR46" s="227"/>
      <c r="BS46" s="810"/>
      <c r="BT46" s="811"/>
      <c r="BU46" s="811"/>
      <c r="BV46" s="811"/>
      <c r="BW46" s="811"/>
      <c r="BX46" s="811"/>
      <c r="BY46" s="811"/>
      <c r="BZ46" s="811"/>
      <c r="CA46" s="811"/>
      <c r="CB46" s="811"/>
      <c r="CC46" s="811"/>
      <c r="CD46" s="811"/>
      <c r="CE46" s="811"/>
      <c r="CF46" s="811"/>
      <c r="CG46" s="812"/>
      <c r="CH46" s="813"/>
      <c r="CI46" s="814"/>
      <c r="CJ46" s="814"/>
      <c r="CK46" s="814"/>
      <c r="CL46" s="815"/>
      <c r="CM46" s="813"/>
      <c r="CN46" s="814"/>
      <c r="CO46" s="814"/>
      <c r="CP46" s="814"/>
      <c r="CQ46" s="815"/>
      <c r="CR46" s="813"/>
      <c r="CS46" s="814"/>
      <c r="CT46" s="814"/>
      <c r="CU46" s="814"/>
      <c r="CV46" s="815"/>
      <c r="CW46" s="813"/>
      <c r="CX46" s="814"/>
      <c r="CY46" s="814"/>
      <c r="CZ46" s="814"/>
      <c r="DA46" s="815"/>
      <c r="DB46" s="813"/>
      <c r="DC46" s="814"/>
      <c r="DD46" s="814"/>
      <c r="DE46" s="814"/>
      <c r="DF46" s="815"/>
      <c r="DG46" s="813"/>
      <c r="DH46" s="814"/>
      <c r="DI46" s="814"/>
      <c r="DJ46" s="814"/>
      <c r="DK46" s="815"/>
      <c r="DL46" s="813"/>
      <c r="DM46" s="814"/>
      <c r="DN46" s="814"/>
      <c r="DO46" s="814"/>
      <c r="DP46" s="815"/>
      <c r="DQ46" s="813"/>
      <c r="DR46" s="814"/>
      <c r="DS46" s="814"/>
      <c r="DT46" s="814"/>
      <c r="DU46" s="815"/>
      <c r="DV46" s="810"/>
      <c r="DW46" s="811"/>
      <c r="DX46" s="811"/>
      <c r="DY46" s="811"/>
      <c r="DZ46" s="817"/>
      <c r="EA46" s="218"/>
    </row>
    <row r="47" spans="1:131" ht="26.25" customHeight="1" x14ac:dyDescent="0.15">
      <c r="A47" s="226">
        <v>20</v>
      </c>
      <c r="B47" s="818"/>
      <c r="C47" s="819"/>
      <c r="D47" s="819"/>
      <c r="E47" s="819"/>
      <c r="F47" s="819"/>
      <c r="G47" s="819"/>
      <c r="H47" s="819"/>
      <c r="I47" s="819"/>
      <c r="J47" s="819"/>
      <c r="K47" s="819"/>
      <c r="L47" s="819"/>
      <c r="M47" s="819"/>
      <c r="N47" s="819"/>
      <c r="O47" s="819"/>
      <c r="P47" s="820"/>
      <c r="Q47" s="821"/>
      <c r="R47" s="822"/>
      <c r="S47" s="822"/>
      <c r="T47" s="822"/>
      <c r="U47" s="822"/>
      <c r="V47" s="822"/>
      <c r="W47" s="822"/>
      <c r="X47" s="822"/>
      <c r="Y47" s="822"/>
      <c r="Z47" s="822"/>
      <c r="AA47" s="822"/>
      <c r="AB47" s="822"/>
      <c r="AC47" s="822"/>
      <c r="AD47" s="822"/>
      <c r="AE47" s="823"/>
      <c r="AF47" s="824"/>
      <c r="AG47" s="825"/>
      <c r="AH47" s="825"/>
      <c r="AI47" s="825"/>
      <c r="AJ47" s="826"/>
      <c r="AK47" s="872"/>
      <c r="AL47" s="868"/>
      <c r="AM47" s="868"/>
      <c r="AN47" s="868"/>
      <c r="AO47" s="868"/>
      <c r="AP47" s="868"/>
      <c r="AQ47" s="868"/>
      <c r="AR47" s="868"/>
      <c r="AS47" s="868"/>
      <c r="AT47" s="868"/>
      <c r="AU47" s="868"/>
      <c r="AV47" s="868"/>
      <c r="AW47" s="868"/>
      <c r="AX47" s="868"/>
      <c r="AY47" s="868"/>
      <c r="AZ47" s="869"/>
      <c r="BA47" s="869"/>
      <c r="BB47" s="869"/>
      <c r="BC47" s="869"/>
      <c r="BD47" s="869"/>
      <c r="BE47" s="870"/>
      <c r="BF47" s="870"/>
      <c r="BG47" s="870"/>
      <c r="BH47" s="870"/>
      <c r="BI47" s="871"/>
      <c r="BJ47" s="220"/>
      <c r="BK47" s="220"/>
      <c r="BL47" s="220"/>
      <c r="BM47" s="220"/>
      <c r="BN47" s="220"/>
      <c r="BO47" s="229"/>
      <c r="BP47" s="229"/>
      <c r="BQ47" s="226">
        <v>41</v>
      </c>
      <c r="BR47" s="227"/>
      <c r="BS47" s="810"/>
      <c r="BT47" s="811"/>
      <c r="BU47" s="811"/>
      <c r="BV47" s="811"/>
      <c r="BW47" s="811"/>
      <c r="BX47" s="811"/>
      <c r="BY47" s="811"/>
      <c r="BZ47" s="811"/>
      <c r="CA47" s="811"/>
      <c r="CB47" s="811"/>
      <c r="CC47" s="811"/>
      <c r="CD47" s="811"/>
      <c r="CE47" s="811"/>
      <c r="CF47" s="811"/>
      <c r="CG47" s="812"/>
      <c r="CH47" s="813"/>
      <c r="CI47" s="814"/>
      <c r="CJ47" s="814"/>
      <c r="CK47" s="814"/>
      <c r="CL47" s="815"/>
      <c r="CM47" s="813"/>
      <c r="CN47" s="814"/>
      <c r="CO47" s="814"/>
      <c r="CP47" s="814"/>
      <c r="CQ47" s="815"/>
      <c r="CR47" s="813"/>
      <c r="CS47" s="814"/>
      <c r="CT47" s="814"/>
      <c r="CU47" s="814"/>
      <c r="CV47" s="815"/>
      <c r="CW47" s="813"/>
      <c r="CX47" s="814"/>
      <c r="CY47" s="814"/>
      <c r="CZ47" s="814"/>
      <c r="DA47" s="815"/>
      <c r="DB47" s="813"/>
      <c r="DC47" s="814"/>
      <c r="DD47" s="814"/>
      <c r="DE47" s="814"/>
      <c r="DF47" s="815"/>
      <c r="DG47" s="813"/>
      <c r="DH47" s="814"/>
      <c r="DI47" s="814"/>
      <c r="DJ47" s="814"/>
      <c r="DK47" s="815"/>
      <c r="DL47" s="813"/>
      <c r="DM47" s="814"/>
      <c r="DN47" s="814"/>
      <c r="DO47" s="814"/>
      <c r="DP47" s="815"/>
      <c r="DQ47" s="813"/>
      <c r="DR47" s="814"/>
      <c r="DS47" s="814"/>
      <c r="DT47" s="814"/>
      <c r="DU47" s="815"/>
      <c r="DV47" s="810"/>
      <c r="DW47" s="811"/>
      <c r="DX47" s="811"/>
      <c r="DY47" s="811"/>
      <c r="DZ47" s="817"/>
      <c r="EA47" s="218"/>
    </row>
    <row r="48" spans="1:131" ht="26.25" customHeight="1" x14ac:dyDescent="0.15">
      <c r="A48" s="226">
        <v>21</v>
      </c>
      <c r="B48" s="818"/>
      <c r="C48" s="819"/>
      <c r="D48" s="819"/>
      <c r="E48" s="819"/>
      <c r="F48" s="819"/>
      <c r="G48" s="819"/>
      <c r="H48" s="819"/>
      <c r="I48" s="819"/>
      <c r="J48" s="819"/>
      <c r="K48" s="819"/>
      <c r="L48" s="819"/>
      <c r="M48" s="819"/>
      <c r="N48" s="819"/>
      <c r="O48" s="819"/>
      <c r="P48" s="820"/>
      <c r="Q48" s="821"/>
      <c r="R48" s="822"/>
      <c r="S48" s="822"/>
      <c r="T48" s="822"/>
      <c r="U48" s="822"/>
      <c r="V48" s="822"/>
      <c r="W48" s="822"/>
      <c r="X48" s="822"/>
      <c r="Y48" s="822"/>
      <c r="Z48" s="822"/>
      <c r="AA48" s="822"/>
      <c r="AB48" s="822"/>
      <c r="AC48" s="822"/>
      <c r="AD48" s="822"/>
      <c r="AE48" s="823"/>
      <c r="AF48" s="824"/>
      <c r="AG48" s="825"/>
      <c r="AH48" s="825"/>
      <c r="AI48" s="825"/>
      <c r="AJ48" s="826"/>
      <c r="AK48" s="872"/>
      <c r="AL48" s="868"/>
      <c r="AM48" s="868"/>
      <c r="AN48" s="868"/>
      <c r="AO48" s="868"/>
      <c r="AP48" s="868"/>
      <c r="AQ48" s="868"/>
      <c r="AR48" s="868"/>
      <c r="AS48" s="868"/>
      <c r="AT48" s="868"/>
      <c r="AU48" s="868"/>
      <c r="AV48" s="868"/>
      <c r="AW48" s="868"/>
      <c r="AX48" s="868"/>
      <c r="AY48" s="868"/>
      <c r="AZ48" s="869"/>
      <c r="BA48" s="869"/>
      <c r="BB48" s="869"/>
      <c r="BC48" s="869"/>
      <c r="BD48" s="869"/>
      <c r="BE48" s="870"/>
      <c r="BF48" s="870"/>
      <c r="BG48" s="870"/>
      <c r="BH48" s="870"/>
      <c r="BI48" s="871"/>
      <c r="BJ48" s="220"/>
      <c r="BK48" s="220"/>
      <c r="BL48" s="220"/>
      <c r="BM48" s="220"/>
      <c r="BN48" s="220"/>
      <c r="BO48" s="229"/>
      <c r="BP48" s="229"/>
      <c r="BQ48" s="226">
        <v>42</v>
      </c>
      <c r="BR48" s="227"/>
      <c r="BS48" s="810"/>
      <c r="BT48" s="811"/>
      <c r="BU48" s="811"/>
      <c r="BV48" s="811"/>
      <c r="BW48" s="811"/>
      <c r="BX48" s="811"/>
      <c r="BY48" s="811"/>
      <c r="BZ48" s="811"/>
      <c r="CA48" s="811"/>
      <c r="CB48" s="811"/>
      <c r="CC48" s="811"/>
      <c r="CD48" s="811"/>
      <c r="CE48" s="811"/>
      <c r="CF48" s="811"/>
      <c r="CG48" s="812"/>
      <c r="CH48" s="813"/>
      <c r="CI48" s="814"/>
      <c r="CJ48" s="814"/>
      <c r="CK48" s="814"/>
      <c r="CL48" s="815"/>
      <c r="CM48" s="813"/>
      <c r="CN48" s="814"/>
      <c r="CO48" s="814"/>
      <c r="CP48" s="814"/>
      <c r="CQ48" s="815"/>
      <c r="CR48" s="813"/>
      <c r="CS48" s="814"/>
      <c r="CT48" s="814"/>
      <c r="CU48" s="814"/>
      <c r="CV48" s="815"/>
      <c r="CW48" s="813"/>
      <c r="CX48" s="814"/>
      <c r="CY48" s="814"/>
      <c r="CZ48" s="814"/>
      <c r="DA48" s="815"/>
      <c r="DB48" s="813"/>
      <c r="DC48" s="814"/>
      <c r="DD48" s="814"/>
      <c r="DE48" s="814"/>
      <c r="DF48" s="815"/>
      <c r="DG48" s="813"/>
      <c r="DH48" s="814"/>
      <c r="DI48" s="814"/>
      <c r="DJ48" s="814"/>
      <c r="DK48" s="815"/>
      <c r="DL48" s="813"/>
      <c r="DM48" s="814"/>
      <c r="DN48" s="814"/>
      <c r="DO48" s="814"/>
      <c r="DP48" s="815"/>
      <c r="DQ48" s="813"/>
      <c r="DR48" s="814"/>
      <c r="DS48" s="814"/>
      <c r="DT48" s="814"/>
      <c r="DU48" s="815"/>
      <c r="DV48" s="810"/>
      <c r="DW48" s="811"/>
      <c r="DX48" s="811"/>
      <c r="DY48" s="811"/>
      <c r="DZ48" s="817"/>
      <c r="EA48" s="218"/>
    </row>
    <row r="49" spans="1:131" ht="26.25" customHeight="1" x14ac:dyDescent="0.15">
      <c r="A49" s="226">
        <v>22</v>
      </c>
      <c r="B49" s="818"/>
      <c r="C49" s="819"/>
      <c r="D49" s="819"/>
      <c r="E49" s="819"/>
      <c r="F49" s="819"/>
      <c r="G49" s="819"/>
      <c r="H49" s="819"/>
      <c r="I49" s="819"/>
      <c r="J49" s="819"/>
      <c r="K49" s="819"/>
      <c r="L49" s="819"/>
      <c r="M49" s="819"/>
      <c r="N49" s="819"/>
      <c r="O49" s="819"/>
      <c r="P49" s="820"/>
      <c r="Q49" s="821"/>
      <c r="R49" s="822"/>
      <c r="S49" s="822"/>
      <c r="T49" s="822"/>
      <c r="U49" s="822"/>
      <c r="V49" s="822"/>
      <c r="W49" s="822"/>
      <c r="X49" s="822"/>
      <c r="Y49" s="822"/>
      <c r="Z49" s="822"/>
      <c r="AA49" s="822"/>
      <c r="AB49" s="822"/>
      <c r="AC49" s="822"/>
      <c r="AD49" s="822"/>
      <c r="AE49" s="823"/>
      <c r="AF49" s="824"/>
      <c r="AG49" s="825"/>
      <c r="AH49" s="825"/>
      <c r="AI49" s="825"/>
      <c r="AJ49" s="826"/>
      <c r="AK49" s="872"/>
      <c r="AL49" s="868"/>
      <c r="AM49" s="868"/>
      <c r="AN49" s="868"/>
      <c r="AO49" s="868"/>
      <c r="AP49" s="868"/>
      <c r="AQ49" s="868"/>
      <c r="AR49" s="868"/>
      <c r="AS49" s="868"/>
      <c r="AT49" s="868"/>
      <c r="AU49" s="868"/>
      <c r="AV49" s="868"/>
      <c r="AW49" s="868"/>
      <c r="AX49" s="868"/>
      <c r="AY49" s="868"/>
      <c r="AZ49" s="869"/>
      <c r="BA49" s="869"/>
      <c r="BB49" s="869"/>
      <c r="BC49" s="869"/>
      <c r="BD49" s="869"/>
      <c r="BE49" s="870"/>
      <c r="BF49" s="870"/>
      <c r="BG49" s="870"/>
      <c r="BH49" s="870"/>
      <c r="BI49" s="871"/>
      <c r="BJ49" s="220"/>
      <c r="BK49" s="220"/>
      <c r="BL49" s="220"/>
      <c r="BM49" s="220"/>
      <c r="BN49" s="220"/>
      <c r="BO49" s="229"/>
      <c r="BP49" s="229"/>
      <c r="BQ49" s="226">
        <v>43</v>
      </c>
      <c r="BR49" s="227"/>
      <c r="BS49" s="810"/>
      <c r="BT49" s="811"/>
      <c r="BU49" s="811"/>
      <c r="BV49" s="811"/>
      <c r="BW49" s="811"/>
      <c r="BX49" s="811"/>
      <c r="BY49" s="811"/>
      <c r="BZ49" s="811"/>
      <c r="CA49" s="811"/>
      <c r="CB49" s="811"/>
      <c r="CC49" s="811"/>
      <c r="CD49" s="811"/>
      <c r="CE49" s="811"/>
      <c r="CF49" s="811"/>
      <c r="CG49" s="812"/>
      <c r="CH49" s="813"/>
      <c r="CI49" s="814"/>
      <c r="CJ49" s="814"/>
      <c r="CK49" s="814"/>
      <c r="CL49" s="815"/>
      <c r="CM49" s="813"/>
      <c r="CN49" s="814"/>
      <c r="CO49" s="814"/>
      <c r="CP49" s="814"/>
      <c r="CQ49" s="815"/>
      <c r="CR49" s="813"/>
      <c r="CS49" s="814"/>
      <c r="CT49" s="814"/>
      <c r="CU49" s="814"/>
      <c r="CV49" s="815"/>
      <c r="CW49" s="813"/>
      <c r="CX49" s="814"/>
      <c r="CY49" s="814"/>
      <c r="CZ49" s="814"/>
      <c r="DA49" s="815"/>
      <c r="DB49" s="813"/>
      <c r="DC49" s="814"/>
      <c r="DD49" s="814"/>
      <c r="DE49" s="814"/>
      <c r="DF49" s="815"/>
      <c r="DG49" s="813"/>
      <c r="DH49" s="814"/>
      <c r="DI49" s="814"/>
      <c r="DJ49" s="814"/>
      <c r="DK49" s="815"/>
      <c r="DL49" s="813"/>
      <c r="DM49" s="814"/>
      <c r="DN49" s="814"/>
      <c r="DO49" s="814"/>
      <c r="DP49" s="815"/>
      <c r="DQ49" s="813"/>
      <c r="DR49" s="814"/>
      <c r="DS49" s="814"/>
      <c r="DT49" s="814"/>
      <c r="DU49" s="815"/>
      <c r="DV49" s="810"/>
      <c r="DW49" s="811"/>
      <c r="DX49" s="811"/>
      <c r="DY49" s="811"/>
      <c r="DZ49" s="817"/>
      <c r="EA49" s="218"/>
    </row>
    <row r="50" spans="1:131" ht="26.25" customHeight="1" x14ac:dyDescent="0.15">
      <c r="A50" s="226">
        <v>23</v>
      </c>
      <c r="B50" s="818"/>
      <c r="C50" s="819"/>
      <c r="D50" s="819"/>
      <c r="E50" s="819"/>
      <c r="F50" s="819"/>
      <c r="G50" s="819"/>
      <c r="H50" s="819"/>
      <c r="I50" s="819"/>
      <c r="J50" s="819"/>
      <c r="K50" s="819"/>
      <c r="L50" s="819"/>
      <c r="M50" s="819"/>
      <c r="N50" s="819"/>
      <c r="O50" s="819"/>
      <c r="P50" s="820"/>
      <c r="Q50" s="875"/>
      <c r="R50" s="876"/>
      <c r="S50" s="876"/>
      <c r="T50" s="876"/>
      <c r="U50" s="876"/>
      <c r="V50" s="876"/>
      <c r="W50" s="876"/>
      <c r="X50" s="876"/>
      <c r="Y50" s="876"/>
      <c r="Z50" s="876"/>
      <c r="AA50" s="876"/>
      <c r="AB50" s="876"/>
      <c r="AC50" s="876"/>
      <c r="AD50" s="876"/>
      <c r="AE50" s="877"/>
      <c r="AF50" s="824"/>
      <c r="AG50" s="825"/>
      <c r="AH50" s="825"/>
      <c r="AI50" s="825"/>
      <c r="AJ50" s="826"/>
      <c r="AK50" s="879"/>
      <c r="AL50" s="876"/>
      <c r="AM50" s="876"/>
      <c r="AN50" s="876"/>
      <c r="AO50" s="876"/>
      <c r="AP50" s="876"/>
      <c r="AQ50" s="876"/>
      <c r="AR50" s="876"/>
      <c r="AS50" s="876"/>
      <c r="AT50" s="876"/>
      <c r="AU50" s="876"/>
      <c r="AV50" s="876"/>
      <c r="AW50" s="876"/>
      <c r="AX50" s="876"/>
      <c r="AY50" s="876"/>
      <c r="AZ50" s="878"/>
      <c r="BA50" s="878"/>
      <c r="BB50" s="878"/>
      <c r="BC50" s="878"/>
      <c r="BD50" s="878"/>
      <c r="BE50" s="870"/>
      <c r="BF50" s="870"/>
      <c r="BG50" s="870"/>
      <c r="BH50" s="870"/>
      <c r="BI50" s="871"/>
      <c r="BJ50" s="220"/>
      <c r="BK50" s="220"/>
      <c r="BL50" s="220"/>
      <c r="BM50" s="220"/>
      <c r="BN50" s="220"/>
      <c r="BO50" s="229"/>
      <c r="BP50" s="229"/>
      <c r="BQ50" s="226">
        <v>44</v>
      </c>
      <c r="BR50" s="227"/>
      <c r="BS50" s="810"/>
      <c r="BT50" s="811"/>
      <c r="BU50" s="811"/>
      <c r="BV50" s="811"/>
      <c r="BW50" s="811"/>
      <c r="BX50" s="811"/>
      <c r="BY50" s="811"/>
      <c r="BZ50" s="811"/>
      <c r="CA50" s="811"/>
      <c r="CB50" s="811"/>
      <c r="CC50" s="811"/>
      <c r="CD50" s="811"/>
      <c r="CE50" s="811"/>
      <c r="CF50" s="811"/>
      <c r="CG50" s="812"/>
      <c r="CH50" s="813"/>
      <c r="CI50" s="814"/>
      <c r="CJ50" s="814"/>
      <c r="CK50" s="814"/>
      <c r="CL50" s="815"/>
      <c r="CM50" s="813"/>
      <c r="CN50" s="814"/>
      <c r="CO50" s="814"/>
      <c r="CP50" s="814"/>
      <c r="CQ50" s="815"/>
      <c r="CR50" s="813"/>
      <c r="CS50" s="814"/>
      <c r="CT50" s="814"/>
      <c r="CU50" s="814"/>
      <c r="CV50" s="815"/>
      <c r="CW50" s="813"/>
      <c r="CX50" s="814"/>
      <c r="CY50" s="814"/>
      <c r="CZ50" s="814"/>
      <c r="DA50" s="815"/>
      <c r="DB50" s="813"/>
      <c r="DC50" s="814"/>
      <c r="DD50" s="814"/>
      <c r="DE50" s="814"/>
      <c r="DF50" s="815"/>
      <c r="DG50" s="813"/>
      <c r="DH50" s="814"/>
      <c r="DI50" s="814"/>
      <c r="DJ50" s="814"/>
      <c r="DK50" s="815"/>
      <c r="DL50" s="813"/>
      <c r="DM50" s="814"/>
      <c r="DN50" s="814"/>
      <c r="DO50" s="814"/>
      <c r="DP50" s="815"/>
      <c r="DQ50" s="813"/>
      <c r="DR50" s="814"/>
      <c r="DS50" s="814"/>
      <c r="DT50" s="814"/>
      <c r="DU50" s="815"/>
      <c r="DV50" s="810"/>
      <c r="DW50" s="811"/>
      <c r="DX50" s="811"/>
      <c r="DY50" s="811"/>
      <c r="DZ50" s="817"/>
      <c r="EA50" s="218"/>
    </row>
    <row r="51" spans="1:131" ht="26.25" customHeight="1" x14ac:dyDescent="0.15">
      <c r="A51" s="226">
        <v>24</v>
      </c>
      <c r="B51" s="818"/>
      <c r="C51" s="819"/>
      <c r="D51" s="819"/>
      <c r="E51" s="819"/>
      <c r="F51" s="819"/>
      <c r="G51" s="819"/>
      <c r="H51" s="819"/>
      <c r="I51" s="819"/>
      <c r="J51" s="819"/>
      <c r="K51" s="819"/>
      <c r="L51" s="819"/>
      <c r="M51" s="819"/>
      <c r="N51" s="819"/>
      <c r="O51" s="819"/>
      <c r="P51" s="820"/>
      <c r="Q51" s="875"/>
      <c r="R51" s="876"/>
      <c r="S51" s="876"/>
      <c r="T51" s="876"/>
      <c r="U51" s="876"/>
      <c r="V51" s="876"/>
      <c r="W51" s="876"/>
      <c r="X51" s="876"/>
      <c r="Y51" s="876"/>
      <c r="Z51" s="876"/>
      <c r="AA51" s="876"/>
      <c r="AB51" s="876"/>
      <c r="AC51" s="876"/>
      <c r="AD51" s="876"/>
      <c r="AE51" s="877"/>
      <c r="AF51" s="824"/>
      <c r="AG51" s="825"/>
      <c r="AH51" s="825"/>
      <c r="AI51" s="825"/>
      <c r="AJ51" s="826"/>
      <c r="AK51" s="879"/>
      <c r="AL51" s="876"/>
      <c r="AM51" s="876"/>
      <c r="AN51" s="876"/>
      <c r="AO51" s="876"/>
      <c r="AP51" s="876"/>
      <c r="AQ51" s="876"/>
      <c r="AR51" s="876"/>
      <c r="AS51" s="876"/>
      <c r="AT51" s="876"/>
      <c r="AU51" s="876"/>
      <c r="AV51" s="876"/>
      <c r="AW51" s="876"/>
      <c r="AX51" s="876"/>
      <c r="AY51" s="876"/>
      <c r="AZ51" s="878"/>
      <c r="BA51" s="878"/>
      <c r="BB51" s="878"/>
      <c r="BC51" s="878"/>
      <c r="BD51" s="878"/>
      <c r="BE51" s="870"/>
      <c r="BF51" s="870"/>
      <c r="BG51" s="870"/>
      <c r="BH51" s="870"/>
      <c r="BI51" s="871"/>
      <c r="BJ51" s="220"/>
      <c r="BK51" s="220"/>
      <c r="BL51" s="220"/>
      <c r="BM51" s="220"/>
      <c r="BN51" s="220"/>
      <c r="BO51" s="229"/>
      <c r="BP51" s="229"/>
      <c r="BQ51" s="226">
        <v>45</v>
      </c>
      <c r="BR51" s="227"/>
      <c r="BS51" s="810"/>
      <c r="BT51" s="811"/>
      <c r="BU51" s="811"/>
      <c r="BV51" s="811"/>
      <c r="BW51" s="811"/>
      <c r="BX51" s="811"/>
      <c r="BY51" s="811"/>
      <c r="BZ51" s="811"/>
      <c r="CA51" s="811"/>
      <c r="CB51" s="811"/>
      <c r="CC51" s="811"/>
      <c r="CD51" s="811"/>
      <c r="CE51" s="811"/>
      <c r="CF51" s="811"/>
      <c r="CG51" s="812"/>
      <c r="CH51" s="813"/>
      <c r="CI51" s="814"/>
      <c r="CJ51" s="814"/>
      <c r="CK51" s="814"/>
      <c r="CL51" s="815"/>
      <c r="CM51" s="813"/>
      <c r="CN51" s="814"/>
      <c r="CO51" s="814"/>
      <c r="CP51" s="814"/>
      <c r="CQ51" s="815"/>
      <c r="CR51" s="813"/>
      <c r="CS51" s="814"/>
      <c r="CT51" s="814"/>
      <c r="CU51" s="814"/>
      <c r="CV51" s="815"/>
      <c r="CW51" s="813"/>
      <c r="CX51" s="814"/>
      <c r="CY51" s="814"/>
      <c r="CZ51" s="814"/>
      <c r="DA51" s="815"/>
      <c r="DB51" s="813"/>
      <c r="DC51" s="814"/>
      <c r="DD51" s="814"/>
      <c r="DE51" s="814"/>
      <c r="DF51" s="815"/>
      <c r="DG51" s="813"/>
      <c r="DH51" s="814"/>
      <c r="DI51" s="814"/>
      <c r="DJ51" s="814"/>
      <c r="DK51" s="815"/>
      <c r="DL51" s="813"/>
      <c r="DM51" s="814"/>
      <c r="DN51" s="814"/>
      <c r="DO51" s="814"/>
      <c r="DP51" s="815"/>
      <c r="DQ51" s="813"/>
      <c r="DR51" s="814"/>
      <c r="DS51" s="814"/>
      <c r="DT51" s="814"/>
      <c r="DU51" s="815"/>
      <c r="DV51" s="810"/>
      <c r="DW51" s="811"/>
      <c r="DX51" s="811"/>
      <c r="DY51" s="811"/>
      <c r="DZ51" s="817"/>
      <c r="EA51" s="218"/>
    </row>
    <row r="52" spans="1:131" ht="26.25" customHeight="1" x14ac:dyDescent="0.15">
      <c r="A52" s="226">
        <v>25</v>
      </c>
      <c r="B52" s="818"/>
      <c r="C52" s="819"/>
      <c r="D52" s="819"/>
      <c r="E52" s="819"/>
      <c r="F52" s="819"/>
      <c r="G52" s="819"/>
      <c r="H52" s="819"/>
      <c r="I52" s="819"/>
      <c r="J52" s="819"/>
      <c r="K52" s="819"/>
      <c r="L52" s="819"/>
      <c r="M52" s="819"/>
      <c r="N52" s="819"/>
      <c r="O52" s="819"/>
      <c r="P52" s="820"/>
      <c r="Q52" s="875"/>
      <c r="R52" s="876"/>
      <c r="S52" s="876"/>
      <c r="T52" s="876"/>
      <c r="U52" s="876"/>
      <c r="V52" s="876"/>
      <c r="W52" s="876"/>
      <c r="X52" s="876"/>
      <c r="Y52" s="876"/>
      <c r="Z52" s="876"/>
      <c r="AA52" s="876"/>
      <c r="AB52" s="876"/>
      <c r="AC52" s="876"/>
      <c r="AD52" s="876"/>
      <c r="AE52" s="877"/>
      <c r="AF52" s="824"/>
      <c r="AG52" s="825"/>
      <c r="AH52" s="825"/>
      <c r="AI52" s="825"/>
      <c r="AJ52" s="826"/>
      <c r="AK52" s="879"/>
      <c r="AL52" s="876"/>
      <c r="AM52" s="876"/>
      <c r="AN52" s="876"/>
      <c r="AO52" s="876"/>
      <c r="AP52" s="876"/>
      <c r="AQ52" s="876"/>
      <c r="AR52" s="876"/>
      <c r="AS52" s="876"/>
      <c r="AT52" s="876"/>
      <c r="AU52" s="876"/>
      <c r="AV52" s="876"/>
      <c r="AW52" s="876"/>
      <c r="AX52" s="876"/>
      <c r="AY52" s="876"/>
      <c r="AZ52" s="878"/>
      <c r="BA52" s="878"/>
      <c r="BB52" s="878"/>
      <c r="BC52" s="878"/>
      <c r="BD52" s="878"/>
      <c r="BE52" s="870"/>
      <c r="BF52" s="870"/>
      <c r="BG52" s="870"/>
      <c r="BH52" s="870"/>
      <c r="BI52" s="871"/>
      <c r="BJ52" s="220"/>
      <c r="BK52" s="220"/>
      <c r="BL52" s="220"/>
      <c r="BM52" s="220"/>
      <c r="BN52" s="220"/>
      <c r="BO52" s="229"/>
      <c r="BP52" s="229"/>
      <c r="BQ52" s="226">
        <v>46</v>
      </c>
      <c r="BR52" s="227"/>
      <c r="BS52" s="810"/>
      <c r="BT52" s="811"/>
      <c r="BU52" s="811"/>
      <c r="BV52" s="811"/>
      <c r="BW52" s="811"/>
      <c r="BX52" s="811"/>
      <c r="BY52" s="811"/>
      <c r="BZ52" s="811"/>
      <c r="CA52" s="811"/>
      <c r="CB52" s="811"/>
      <c r="CC52" s="811"/>
      <c r="CD52" s="811"/>
      <c r="CE52" s="811"/>
      <c r="CF52" s="811"/>
      <c r="CG52" s="812"/>
      <c r="CH52" s="813"/>
      <c r="CI52" s="814"/>
      <c r="CJ52" s="814"/>
      <c r="CK52" s="814"/>
      <c r="CL52" s="815"/>
      <c r="CM52" s="813"/>
      <c r="CN52" s="814"/>
      <c r="CO52" s="814"/>
      <c r="CP52" s="814"/>
      <c r="CQ52" s="815"/>
      <c r="CR52" s="813"/>
      <c r="CS52" s="814"/>
      <c r="CT52" s="814"/>
      <c r="CU52" s="814"/>
      <c r="CV52" s="815"/>
      <c r="CW52" s="813"/>
      <c r="CX52" s="814"/>
      <c r="CY52" s="814"/>
      <c r="CZ52" s="814"/>
      <c r="DA52" s="815"/>
      <c r="DB52" s="813"/>
      <c r="DC52" s="814"/>
      <c r="DD52" s="814"/>
      <c r="DE52" s="814"/>
      <c r="DF52" s="815"/>
      <c r="DG52" s="813"/>
      <c r="DH52" s="814"/>
      <c r="DI52" s="814"/>
      <c r="DJ52" s="814"/>
      <c r="DK52" s="815"/>
      <c r="DL52" s="813"/>
      <c r="DM52" s="814"/>
      <c r="DN52" s="814"/>
      <c r="DO52" s="814"/>
      <c r="DP52" s="815"/>
      <c r="DQ52" s="813"/>
      <c r="DR52" s="814"/>
      <c r="DS52" s="814"/>
      <c r="DT52" s="814"/>
      <c r="DU52" s="815"/>
      <c r="DV52" s="810"/>
      <c r="DW52" s="811"/>
      <c r="DX52" s="811"/>
      <c r="DY52" s="811"/>
      <c r="DZ52" s="817"/>
      <c r="EA52" s="218"/>
    </row>
    <row r="53" spans="1:131" ht="26.25" customHeight="1" x14ac:dyDescent="0.15">
      <c r="A53" s="226">
        <v>26</v>
      </c>
      <c r="B53" s="818"/>
      <c r="C53" s="819"/>
      <c r="D53" s="819"/>
      <c r="E53" s="819"/>
      <c r="F53" s="819"/>
      <c r="G53" s="819"/>
      <c r="H53" s="819"/>
      <c r="I53" s="819"/>
      <c r="J53" s="819"/>
      <c r="K53" s="819"/>
      <c r="L53" s="819"/>
      <c r="M53" s="819"/>
      <c r="N53" s="819"/>
      <c r="O53" s="819"/>
      <c r="P53" s="820"/>
      <c r="Q53" s="875"/>
      <c r="R53" s="876"/>
      <c r="S53" s="876"/>
      <c r="T53" s="876"/>
      <c r="U53" s="876"/>
      <c r="V53" s="876"/>
      <c r="W53" s="876"/>
      <c r="X53" s="876"/>
      <c r="Y53" s="876"/>
      <c r="Z53" s="876"/>
      <c r="AA53" s="876"/>
      <c r="AB53" s="876"/>
      <c r="AC53" s="876"/>
      <c r="AD53" s="876"/>
      <c r="AE53" s="877"/>
      <c r="AF53" s="824"/>
      <c r="AG53" s="825"/>
      <c r="AH53" s="825"/>
      <c r="AI53" s="825"/>
      <c r="AJ53" s="826"/>
      <c r="AK53" s="879"/>
      <c r="AL53" s="876"/>
      <c r="AM53" s="876"/>
      <c r="AN53" s="876"/>
      <c r="AO53" s="876"/>
      <c r="AP53" s="876"/>
      <c r="AQ53" s="876"/>
      <c r="AR53" s="876"/>
      <c r="AS53" s="876"/>
      <c r="AT53" s="876"/>
      <c r="AU53" s="876"/>
      <c r="AV53" s="876"/>
      <c r="AW53" s="876"/>
      <c r="AX53" s="876"/>
      <c r="AY53" s="876"/>
      <c r="AZ53" s="878"/>
      <c r="BA53" s="878"/>
      <c r="BB53" s="878"/>
      <c r="BC53" s="878"/>
      <c r="BD53" s="878"/>
      <c r="BE53" s="870"/>
      <c r="BF53" s="870"/>
      <c r="BG53" s="870"/>
      <c r="BH53" s="870"/>
      <c r="BI53" s="871"/>
      <c r="BJ53" s="220"/>
      <c r="BK53" s="220"/>
      <c r="BL53" s="220"/>
      <c r="BM53" s="220"/>
      <c r="BN53" s="220"/>
      <c r="BO53" s="229"/>
      <c r="BP53" s="229"/>
      <c r="BQ53" s="226">
        <v>47</v>
      </c>
      <c r="BR53" s="227"/>
      <c r="BS53" s="810"/>
      <c r="BT53" s="811"/>
      <c r="BU53" s="811"/>
      <c r="BV53" s="811"/>
      <c r="BW53" s="811"/>
      <c r="BX53" s="811"/>
      <c r="BY53" s="811"/>
      <c r="BZ53" s="811"/>
      <c r="CA53" s="811"/>
      <c r="CB53" s="811"/>
      <c r="CC53" s="811"/>
      <c r="CD53" s="811"/>
      <c r="CE53" s="811"/>
      <c r="CF53" s="811"/>
      <c r="CG53" s="812"/>
      <c r="CH53" s="813"/>
      <c r="CI53" s="814"/>
      <c r="CJ53" s="814"/>
      <c r="CK53" s="814"/>
      <c r="CL53" s="815"/>
      <c r="CM53" s="813"/>
      <c r="CN53" s="814"/>
      <c r="CO53" s="814"/>
      <c r="CP53" s="814"/>
      <c r="CQ53" s="815"/>
      <c r="CR53" s="813"/>
      <c r="CS53" s="814"/>
      <c r="CT53" s="814"/>
      <c r="CU53" s="814"/>
      <c r="CV53" s="815"/>
      <c r="CW53" s="813"/>
      <c r="CX53" s="814"/>
      <c r="CY53" s="814"/>
      <c r="CZ53" s="814"/>
      <c r="DA53" s="815"/>
      <c r="DB53" s="813"/>
      <c r="DC53" s="814"/>
      <c r="DD53" s="814"/>
      <c r="DE53" s="814"/>
      <c r="DF53" s="815"/>
      <c r="DG53" s="813"/>
      <c r="DH53" s="814"/>
      <c r="DI53" s="814"/>
      <c r="DJ53" s="814"/>
      <c r="DK53" s="815"/>
      <c r="DL53" s="813"/>
      <c r="DM53" s="814"/>
      <c r="DN53" s="814"/>
      <c r="DO53" s="814"/>
      <c r="DP53" s="815"/>
      <c r="DQ53" s="813"/>
      <c r="DR53" s="814"/>
      <c r="DS53" s="814"/>
      <c r="DT53" s="814"/>
      <c r="DU53" s="815"/>
      <c r="DV53" s="810"/>
      <c r="DW53" s="811"/>
      <c r="DX53" s="811"/>
      <c r="DY53" s="811"/>
      <c r="DZ53" s="817"/>
      <c r="EA53" s="218"/>
    </row>
    <row r="54" spans="1:131" ht="26.25" customHeight="1" x14ac:dyDescent="0.15">
      <c r="A54" s="226">
        <v>27</v>
      </c>
      <c r="B54" s="818"/>
      <c r="C54" s="819"/>
      <c r="D54" s="819"/>
      <c r="E54" s="819"/>
      <c r="F54" s="819"/>
      <c r="G54" s="819"/>
      <c r="H54" s="819"/>
      <c r="I54" s="819"/>
      <c r="J54" s="819"/>
      <c r="K54" s="819"/>
      <c r="L54" s="819"/>
      <c r="M54" s="819"/>
      <c r="N54" s="819"/>
      <c r="O54" s="819"/>
      <c r="P54" s="820"/>
      <c r="Q54" s="875"/>
      <c r="R54" s="876"/>
      <c r="S54" s="876"/>
      <c r="T54" s="876"/>
      <c r="U54" s="876"/>
      <c r="V54" s="876"/>
      <c r="W54" s="876"/>
      <c r="X54" s="876"/>
      <c r="Y54" s="876"/>
      <c r="Z54" s="876"/>
      <c r="AA54" s="876"/>
      <c r="AB54" s="876"/>
      <c r="AC54" s="876"/>
      <c r="AD54" s="876"/>
      <c r="AE54" s="877"/>
      <c r="AF54" s="824"/>
      <c r="AG54" s="825"/>
      <c r="AH54" s="825"/>
      <c r="AI54" s="825"/>
      <c r="AJ54" s="826"/>
      <c r="AK54" s="879"/>
      <c r="AL54" s="876"/>
      <c r="AM54" s="876"/>
      <c r="AN54" s="876"/>
      <c r="AO54" s="876"/>
      <c r="AP54" s="876"/>
      <c r="AQ54" s="876"/>
      <c r="AR54" s="876"/>
      <c r="AS54" s="876"/>
      <c r="AT54" s="876"/>
      <c r="AU54" s="876"/>
      <c r="AV54" s="876"/>
      <c r="AW54" s="876"/>
      <c r="AX54" s="876"/>
      <c r="AY54" s="876"/>
      <c r="AZ54" s="878"/>
      <c r="BA54" s="878"/>
      <c r="BB54" s="878"/>
      <c r="BC54" s="878"/>
      <c r="BD54" s="878"/>
      <c r="BE54" s="870"/>
      <c r="BF54" s="870"/>
      <c r="BG54" s="870"/>
      <c r="BH54" s="870"/>
      <c r="BI54" s="871"/>
      <c r="BJ54" s="220"/>
      <c r="BK54" s="220"/>
      <c r="BL54" s="220"/>
      <c r="BM54" s="220"/>
      <c r="BN54" s="220"/>
      <c r="BO54" s="229"/>
      <c r="BP54" s="229"/>
      <c r="BQ54" s="226">
        <v>48</v>
      </c>
      <c r="BR54" s="227"/>
      <c r="BS54" s="810"/>
      <c r="BT54" s="811"/>
      <c r="BU54" s="811"/>
      <c r="BV54" s="811"/>
      <c r="BW54" s="811"/>
      <c r="BX54" s="811"/>
      <c r="BY54" s="811"/>
      <c r="BZ54" s="811"/>
      <c r="CA54" s="811"/>
      <c r="CB54" s="811"/>
      <c r="CC54" s="811"/>
      <c r="CD54" s="811"/>
      <c r="CE54" s="811"/>
      <c r="CF54" s="811"/>
      <c r="CG54" s="812"/>
      <c r="CH54" s="813"/>
      <c r="CI54" s="814"/>
      <c r="CJ54" s="814"/>
      <c r="CK54" s="814"/>
      <c r="CL54" s="815"/>
      <c r="CM54" s="813"/>
      <c r="CN54" s="814"/>
      <c r="CO54" s="814"/>
      <c r="CP54" s="814"/>
      <c r="CQ54" s="815"/>
      <c r="CR54" s="813"/>
      <c r="CS54" s="814"/>
      <c r="CT54" s="814"/>
      <c r="CU54" s="814"/>
      <c r="CV54" s="815"/>
      <c r="CW54" s="813"/>
      <c r="CX54" s="814"/>
      <c r="CY54" s="814"/>
      <c r="CZ54" s="814"/>
      <c r="DA54" s="815"/>
      <c r="DB54" s="813"/>
      <c r="DC54" s="814"/>
      <c r="DD54" s="814"/>
      <c r="DE54" s="814"/>
      <c r="DF54" s="815"/>
      <c r="DG54" s="813"/>
      <c r="DH54" s="814"/>
      <c r="DI54" s="814"/>
      <c r="DJ54" s="814"/>
      <c r="DK54" s="815"/>
      <c r="DL54" s="813"/>
      <c r="DM54" s="814"/>
      <c r="DN54" s="814"/>
      <c r="DO54" s="814"/>
      <c r="DP54" s="815"/>
      <c r="DQ54" s="813"/>
      <c r="DR54" s="814"/>
      <c r="DS54" s="814"/>
      <c r="DT54" s="814"/>
      <c r="DU54" s="815"/>
      <c r="DV54" s="810"/>
      <c r="DW54" s="811"/>
      <c r="DX54" s="811"/>
      <c r="DY54" s="811"/>
      <c r="DZ54" s="817"/>
      <c r="EA54" s="218"/>
    </row>
    <row r="55" spans="1:131" ht="26.25" customHeight="1" x14ac:dyDescent="0.15">
      <c r="A55" s="226">
        <v>28</v>
      </c>
      <c r="B55" s="818"/>
      <c r="C55" s="819"/>
      <c r="D55" s="819"/>
      <c r="E55" s="819"/>
      <c r="F55" s="819"/>
      <c r="G55" s="819"/>
      <c r="H55" s="819"/>
      <c r="I55" s="819"/>
      <c r="J55" s="819"/>
      <c r="K55" s="819"/>
      <c r="L55" s="819"/>
      <c r="M55" s="819"/>
      <c r="N55" s="819"/>
      <c r="O55" s="819"/>
      <c r="P55" s="820"/>
      <c r="Q55" s="875"/>
      <c r="R55" s="876"/>
      <c r="S55" s="876"/>
      <c r="T55" s="876"/>
      <c r="U55" s="876"/>
      <c r="V55" s="876"/>
      <c r="W55" s="876"/>
      <c r="X55" s="876"/>
      <c r="Y55" s="876"/>
      <c r="Z55" s="876"/>
      <c r="AA55" s="876"/>
      <c r="AB55" s="876"/>
      <c r="AC55" s="876"/>
      <c r="AD55" s="876"/>
      <c r="AE55" s="877"/>
      <c r="AF55" s="824"/>
      <c r="AG55" s="825"/>
      <c r="AH55" s="825"/>
      <c r="AI55" s="825"/>
      <c r="AJ55" s="826"/>
      <c r="AK55" s="879"/>
      <c r="AL55" s="876"/>
      <c r="AM55" s="876"/>
      <c r="AN55" s="876"/>
      <c r="AO55" s="876"/>
      <c r="AP55" s="876"/>
      <c r="AQ55" s="876"/>
      <c r="AR55" s="876"/>
      <c r="AS55" s="876"/>
      <c r="AT55" s="876"/>
      <c r="AU55" s="876"/>
      <c r="AV55" s="876"/>
      <c r="AW55" s="876"/>
      <c r="AX55" s="876"/>
      <c r="AY55" s="876"/>
      <c r="AZ55" s="878"/>
      <c r="BA55" s="878"/>
      <c r="BB55" s="878"/>
      <c r="BC55" s="878"/>
      <c r="BD55" s="878"/>
      <c r="BE55" s="870"/>
      <c r="BF55" s="870"/>
      <c r="BG55" s="870"/>
      <c r="BH55" s="870"/>
      <c r="BI55" s="871"/>
      <c r="BJ55" s="220"/>
      <c r="BK55" s="220"/>
      <c r="BL55" s="220"/>
      <c r="BM55" s="220"/>
      <c r="BN55" s="220"/>
      <c r="BO55" s="229"/>
      <c r="BP55" s="229"/>
      <c r="BQ55" s="226">
        <v>49</v>
      </c>
      <c r="BR55" s="227"/>
      <c r="BS55" s="810"/>
      <c r="BT55" s="811"/>
      <c r="BU55" s="811"/>
      <c r="BV55" s="811"/>
      <c r="BW55" s="811"/>
      <c r="BX55" s="811"/>
      <c r="BY55" s="811"/>
      <c r="BZ55" s="811"/>
      <c r="CA55" s="811"/>
      <c r="CB55" s="811"/>
      <c r="CC55" s="811"/>
      <c r="CD55" s="811"/>
      <c r="CE55" s="811"/>
      <c r="CF55" s="811"/>
      <c r="CG55" s="812"/>
      <c r="CH55" s="813"/>
      <c r="CI55" s="814"/>
      <c r="CJ55" s="814"/>
      <c r="CK55" s="814"/>
      <c r="CL55" s="815"/>
      <c r="CM55" s="813"/>
      <c r="CN55" s="814"/>
      <c r="CO55" s="814"/>
      <c r="CP55" s="814"/>
      <c r="CQ55" s="815"/>
      <c r="CR55" s="813"/>
      <c r="CS55" s="814"/>
      <c r="CT55" s="814"/>
      <c r="CU55" s="814"/>
      <c r="CV55" s="815"/>
      <c r="CW55" s="813"/>
      <c r="CX55" s="814"/>
      <c r="CY55" s="814"/>
      <c r="CZ55" s="814"/>
      <c r="DA55" s="815"/>
      <c r="DB55" s="813"/>
      <c r="DC55" s="814"/>
      <c r="DD55" s="814"/>
      <c r="DE55" s="814"/>
      <c r="DF55" s="815"/>
      <c r="DG55" s="813"/>
      <c r="DH55" s="814"/>
      <c r="DI55" s="814"/>
      <c r="DJ55" s="814"/>
      <c r="DK55" s="815"/>
      <c r="DL55" s="813"/>
      <c r="DM55" s="814"/>
      <c r="DN55" s="814"/>
      <c r="DO55" s="814"/>
      <c r="DP55" s="815"/>
      <c r="DQ55" s="813"/>
      <c r="DR55" s="814"/>
      <c r="DS55" s="814"/>
      <c r="DT55" s="814"/>
      <c r="DU55" s="815"/>
      <c r="DV55" s="810"/>
      <c r="DW55" s="811"/>
      <c r="DX55" s="811"/>
      <c r="DY55" s="811"/>
      <c r="DZ55" s="817"/>
      <c r="EA55" s="218"/>
    </row>
    <row r="56" spans="1:131" ht="26.25" customHeight="1" x14ac:dyDescent="0.15">
      <c r="A56" s="226">
        <v>29</v>
      </c>
      <c r="B56" s="818"/>
      <c r="C56" s="819"/>
      <c r="D56" s="819"/>
      <c r="E56" s="819"/>
      <c r="F56" s="819"/>
      <c r="G56" s="819"/>
      <c r="H56" s="819"/>
      <c r="I56" s="819"/>
      <c r="J56" s="819"/>
      <c r="K56" s="819"/>
      <c r="L56" s="819"/>
      <c r="M56" s="819"/>
      <c r="N56" s="819"/>
      <c r="O56" s="819"/>
      <c r="P56" s="820"/>
      <c r="Q56" s="875"/>
      <c r="R56" s="876"/>
      <c r="S56" s="876"/>
      <c r="T56" s="876"/>
      <c r="U56" s="876"/>
      <c r="V56" s="876"/>
      <c r="W56" s="876"/>
      <c r="X56" s="876"/>
      <c r="Y56" s="876"/>
      <c r="Z56" s="876"/>
      <c r="AA56" s="876"/>
      <c r="AB56" s="876"/>
      <c r="AC56" s="876"/>
      <c r="AD56" s="876"/>
      <c r="AE56" s="877"/>
      <c r="AF56" s="824"/>
      <c r="AG56" s="825"/>
      <c r="AH56" s="825"/>
      <c r="AI56" s="825"/>
      <c r="AJ56" s="826"/>
      <c r="AK56" s="879"/>
      <c r="AL56" s="876"/>
      <c r="AM56" s="876"/>
      <c r="AN56" s="876"/>
      <c r="AO56" s="876"/>
      <c r="AP56" s="876"/>
      <c r="AQ56" s="876"/>
      <c r="AR56" s="876"/>
      <c r="AS56" s="876"/>
      <c r="AT56" s="876"/>
      <c r="AU56" s="876"/>
      <c r="AV56" s="876"/>
      <c r="AW56" s="876"/>
      <c r="AX56" s="876"/>
      <c r="AY56" s="876"/>
      <c r="AZ56" s="878"/>
      <c r="BA56" s="878"/>
      <c r="BB56" s="878"/>
      <c r="BC56" s="878"/>
      <c r="BD56" s="878"/>
      <c r="BE56" s="870"/>
      <c r="BF56" s="870"/>
      <c r="BG56" s="870"/>
      <c r="BH56" s="870"/>
      <c r="BI56" s="871"/>
      <c r="BJ56" s="220"/>
      <c r="BK56" s="220"/>
      <c r="BL56" s="220"/>
      <c r="BM56" s="220"/>
      <c r="BN56" s="220"/>
      <c r="BO56" s="229"/>
      <c r="BP56" s="229"/>
      <c r="BQ56" s="226">
        <v>50</v>
      </c>
      <c r="BR56" s="227"/>
      <c r="BS56" s="810"/>
      <c r="BT56" s="811"/>
      <c r="BU56" s="811"/>
      <c r="BV56" s="811"/>
      <c r="BW56" s="811"/>
      <c r="BX56" s="811"/>
      <c r="BY56" s="811"/>
      <c r="BZ56" s="811"/>
      <c r="CA56" s="811"/>
      <c r="CB56" s="811"/>
      <c r="CC56" s="811"/>
      <c r="CD56" s="811"/>
      <c r="CE56" s="811"/>
      <c r="CF56" s="811"/>
      <c r="CG56" s="812"/>
      <c r="CH56" s="813"/>
      <c r="CI56" s="814"/>
      <c r="CJ56" s="814"/>
      <c r="CK56" s="814"/>
      <c r="CL56" s="815"/>
      <c r="CM56" s="813"/>
      <c r="CN56" s="814"/>
      <c r="CO56" s="814"/>
      <c r="CP56" s="814"/>
      <c r="CQ56" s="815"/>
      <c r="CR56" s="813"/>
      <c r="CS56" s="814"/>
      <c r="CT56" s="814"/>
      <c r="CU56" s="814"/>
      <c r="CV56" s="815"/>
      <c r="CW56" s="813"/>
      <c r="CX56" s="814"/>
      <c r="CY56" s="814"/>
      <c r="CZ56" s="814"/>
      <c r="DA56" s="815"/>
      <c r="DB56" s="813"/>
      <c r="DC56" s="814"/>
      <c r="DD56" s="814"/>
      <c r="DE56" s="814"/>
      <c r="DF56" s="815"/>
      <c r="DG56" s="813"/>
      <c r="DH56" s="814"/>
      <c r="DI56" s="814"/>
      <c r="DJ56" s="814"/>
      <c r="DK56" s="815"/>
      <c r="DL56" s="813"/>
      <c r="DM56" s="814"/>
      <c r="DN56" s="814"/>
      <c r="DO56" s="814"/>
      <c r="DP56" s="815"/>
      <c r="DQ56" s="813"/>
      <c r="DR56" s="814"/>
      <c r="DS56" s="814"/>
      <c r="DT56" s="814"/>
      <c r="DU56" s="815"/>
      <c r="DV56" s="810"/>
      <c r="DW56" s="811"/>
      <c r="DX56" s="811"/>
      <c r="DY56" s="811"/>
      <c r="DZ56" s="817"/>
      <c r="EA56" s="218"/>
    </row>
    <row r="57" spans="1:131" ht="26.25" customHeight="1" x14ac:dyDescent="0.15">
      <c r="A57" s="226">
        <v>30</v>
      </c>
      <c r="B57" s="818"/>
      <c r="C57" s="819"/>
      <c r="D57" s="819"/>
      <c r="E57" s="819"/>
      <c r="F57" s="819"/>
      <c r="G57" s="819"/>
      <c r="H57" s="819"/>
      <c r="I57" s="819"/>
      <c r="J57" s="819"/>
      <c r="K57" s="819"/>
      <c r="L57" s="819"/>
      <c r="M57" s="819"/>
      <c r="N57" s="819"/>
      <c r="O57" s="819"/>
      <c r="P57" s="820"/>
      <c r="Q57" s="875"/>
      <c r="R57" s="876"/>
      <c r="S57" s="876"/>
      <c r="T57" s="876"/>
      <c r="U57" s="876"/>
      <c r="V57" s="876"/>
      <c r="W57" s="876"/>
      <c r="X57" s="876"/>
      <c r="Y57" s="876"/>
      <c r="Z57" s="876"/>
      <c r="AA57" s="876"/>
      <c r="AB57" s="876"/>
      <c r="AC57" s="876"/>
      <c r="AD57" s="876"/>
      <c r="AE57" s="877"/>
      <c r="AF57" s="824"/>
      <c r="AG57" s="825"/>
      <c r="AH57" s="825"/>
      <c r="AI57" s="825"/>
      <c r="AJ57" s="826"/>
      <c r="AK57" s="879"/>
      <c r="AL57" s="876"/>
      <c r="AM57" s="876"/>
      <c r="AN57" s="876"/>
      <c r="AO57" s="876"/>
      <c r="AP57" s="876"/>
      <c r="AQ57" s="876"/>
      <c r="AR57" s="876"/>
      <c r="AS57" s="876"/>
      <c r="AT57" s="876"/>
      <c r="AU57" s="876"/>
      <c r="AV57" s="876"/>
      <c r="AW57" s="876"/>
      <c r="AX57" s="876"/>
      <c r="AY57" s="876"/>
      <c r="AZ57" s="878"/>
      <c r="BA57" s="878"/>
      <c r="BB57" s="878"/>
      <c r="BC57" s="878"/>
      <c r="BD57" s="878"/>
      <c r="BE57" s="870"/>
      <c r="BF57" s="870"/>
      <c r="BG57" s="870"/>
      <c r="BH57" s="870"/>
      <c r="BI57" s="871"/>
      <c r="BJ57" s="220"/>
      <c r="BK57" s="220"/>
      <c r="BL57" s="220"/>
      <c r="BM57" s="220"/>
      <c r="BN57" s="220"/>
      <c r="BO57" s="229"/>
      <c r="BP57" s="229"/>
      <c r="BQ57" s="226">
        <v>51</v>
      </c>
      <c r="BR57" s="227"/>
      <c r="BS57" s="810"/>
      <c r="BT57" s="811"/>
      <c r="BU57" s="811"/>
      <c r="BV57" s="811"/>
      <c r="BW57" s="811"/>
      <c r="BX57" s="811"/>
      <c r="BY57" s="811"/>
      <c r="BZ57" s="811"/>
      <c r="CA57" s="811"/>
      <c r="CB57" s="811"/>
      <c r="CC57" s="811"/>
      <c r="CD57" s="811"/>
      <c r="CE57" s="811"/>
      <c r="CF57" s="811"/>
      <c r="CG57" s="812"/>
      <c r="CH57" s="813"/>
      <c r="CI57" s="814"/>
      <c r="CJ57" s="814"/>
      <c r="CK57" s="814"/>
      <c r="CL57" s="815"/>
      <c r="CM57" s="813"/>
      <c r="CN57" s="814"/>
      <c r="CO57" s="814"/>
      <c r="CP57" s="814"/>
      <c r="CQ57" s="815"/>
      <c r="CR57" s="813"/>
      <c r="CS57" s="814"/>
      <c r="CT57" s="814"/>
      <c r="CU57" s="814"/>
      <c r="CV57" s="815"/>
      <c r="CW57" s="813"/>
      <c r="CX57" s="814"/>
      <c r="CY57" s="814"/>
      <c r="CZ57" s="814"/>
      <c r="DA57" s="815"/>
      <c r="DB57" s="813"/>
      <c r="DC57" s="814"/>
      <c r="DD57" s="814"/>
      <c r="DE57" s="814"/>
      <c r="DF57" s="815"/>
      <c r="DG57" s="813"/>
      <c r="DH57" s="814"/>
      <c r="DI57" s="814"/>
      <c r="DJ57" s="814"/>
      <c r="DK57" s="815"/>
      <c r="DL57" s="813"/>
      <c r="DM57" s="814"/>
      <c r="DN57" s="814"/>
      <c r="DO57" s="814"/>
      <c r="DP57" s="815"/>
      <c r="DQ57" s="813"/>
      <c r="DR57" s="814"/>
      <c r="DS57" s="814"/>
      <c r="DT57" s="814"/>
      <c r="DU57" s="815"/>
      <c r="DV57" s="810"/>
      <c r="DW57" s="811"/>
      <c r="DX57" s="811"/>
      <c r="DY57" s="811"/>
      <c r="DZ57" s="817"/>
      <c r="EA57" s="218"/>
    </row>
    <row r="58" spans="1:131" ht="26.25" customHeight="1" x14ac:dyDescent="0.15">
      <c r="A58" s="226">
        <v>31</v>
      </c>
      <c r="B58" s="818"/>
      <c r="C58" s="819"/>
      <c r="D58" s="819"/>
      <c r="E58" s="819"/>
      <c r="F58" s="819"/>
      <c r="G58" s="819"/>
      <c r="H58" s="819"/>
      <c r="I58" s="819"/>
      <c r="J58" s="819"/>
      <c r="K58" s="819"/>
      <c r="L58" s="819"/>
      <c r="M58" s="819"/>
      <c r="N58" s="819"/>
      <c r="O58" s="819"/>
      <c r="P58" s="820"/>
      <c r="Q58" s="875"/>
      <c r="R58" s="876"/>
      <c r="S58" s="876"/>
      <c r="T58" s="876"/>
      <c r="U58" s="876"/>
      <c r="V58" s="876"/>
      <c r="W58" s="876"/>
      <c r="X58" s="876"/>
      <c r="Y58" s="876"/>
      <c r="Z58" s="876"/>
      <c r="AA58" s="876"/>
      <c r="AB58" s="876"/>
      <c r="AC58" s="876"/>
      <c r="AD58" s="876"/>
      <c r="AE58" s="877"/>
      <c r="AF58" s="824"/>
      <c r="AG58" s="825"/>
      <c r="AH58" s="825"/>
      <c r="AI58" s="825"/>
      <c r="AJ58" s="826"/>
      <c r="AK58" s="879"/>
      <c r="AL58" s="876"/>
      <c r="AM58" s="876"/>
      <c r="AN58" s="876"/>
      <c r="AO58" s="876"/>
      <c r="AP58" s="876"/>
      <c r="AQ58" s="876"/>
      <c r="AR58" s="876"/>
      <c r="AS58" s="876"/>
      <c r="AT58" s="876"/>
      <c r="AU58" s="876"/>
      <c r="AV58" s="876"/>
      <c r="AW58" s="876"/>
      <c r="AX58" s="876"/>
      <c r="AY58" s="876"/>
      <c r="AZ58" s="878"/>
      <c r="BA58" s="878"/>
      <c r="BB58" s="878"/>
      <c r="BC58" s="878"/>
      <c r="BD58" s="878"/>
      <c r="BE58" s="870"/>
      <c r="BF58" s="870"/>
      <c r="BG58" s="870"/>
      <c r="BH58" s="870"/>
      <c r="BI58" s="871"/>
      <c r="BJ58" s="220"/>
      <c r="BK58" s="220"/>
      <c r="BL58" s="220"/>
      <c r="BM58" s="220"/>
      <c r="BN58" s="220"/>
      <c r="BO58" s="229"/>
      <c r="BP58" s="229"/>
      <c r="BQ58" s="226">
        <v>52</v>
      </c>
      <c r="BR58" s="227"/>
      <c r="BS58" s="810"/>
      <c r="BT58" s="811"/>
      <c r="BU58" s="811"/>
      <c r="BV58" s="811"/>
      <c r="BW58" s="811"/>
      <c r="BX58" s="811"/>
      <c r="BY58" s="811"/>
      <c r="BZ58" s="811"/>
      <c r="CA58" s="811"/>
      <c r="CB58" s="811"/>
      <c r="CC58" s="811"/>
      <c r="CD58" s="811"/>
      <c r="CE58" s="811"/>
      <c r="CF58" s="811"/>
      <c r="CG58" s="812"/>
      <c r="CH58" s="813"/>
      <c r="CI58" s="814"/>
      <c r="CJ58" s="814"/>
      <c r="CK58" s="814"/>
      <c r="CL58" s="815"/>
      <c r="CM58" s="813"/>
      <c r="CN58" s="814"/>
      <c r="CO58" s="814"/>
      <c r="CP58" s="814"/>
      <c r="CQ58" s="815"/>
      <c r="CR58" s="813"/>
      <c r="CS58" s="814"/>
      <c r="CT58" s="814"/>
      <c r="CU58" s="814"/>
      <c r="CV58" s="815"/>
      <c r="CW58" s="813"/>
      <c r="CX58" s="814"/>
      <c r="CY58" s="814"/>
      <c r="CZ58" s="814"/>
      <c r="DA58" s="815"/>
      <c r="DB58" s="813"/>
      <c r="DC58" s="814"/>
      <c r="DD58" s="814"/>
      <c r="DE58" s="814"/>
      <c r="DF58" s="815"/>
      <c r="DG58" s="813"/>
      <c r="DH58" s="814"/>
      <c r="DI58" s="814"/>
      <c r="DJ58" s="814"/>
      <c r="DK58" s="815"/>
      <c r="DL58" s="813"/>
      <c r="DM58" s="814"/>
      <c r="DN58" s="814"/>
      <c r="DO58" s="814"/>
      <c r="DP58" s="815"/>
      <c r="DQ58" s="813"/>
      <c r="DR58" s="814"/>
      <c r="DS58" s="814"/>
      <c r="DT58" s="814"/>
      <c r="DU58" s="815"/>
      <c r="DV58" s="810"/>
      <c r="DW58" s="811"/>
      <c r="DX58" s="811"/>
      <c r="DY58" s="811"/>
      <c r="DZ58" s="817"/>
      <c r="EA58" s="218"/>
    </row>
    <row r="59" spans="1:131" ht="26.25" customHeight="1" x14ac:dyDescent="0.15">
      <c r="A59" s="226">
        <v>32</v>
      </c>
      <c r="B59" s="818"/>
      <c r="C59" s="819"/>
      <c r="D59" s="819"/>
      <c r="E59" s="819"/>
      <c r="F59" s="819"/>
      <c r="G59" s="819"/>
      <c r="H59" s="819"/>
      <c r="I59" s="819"/>
      <c r="J59" s="819"/>
      <c r="K59" s="819"/>
      <c r="L59" s="819"/>
      <c r="M59" s="819"/>
      <c r="N59" s="819"/>
      <c r="O59" s="819"/>
      <c r="P59" s="820"/>
      <c r="Q59" s="875"/>
      <c r="R59" s="876"/>
      <c r="S59" s="876"/>
      <c r="T59" s="876"/>
      <c r="U59" s="876"/>
      <c r="V59" s="876"/>
      <c r="W59" s="876"/>
      <c r="X59" s="876"/>
      <c r="Y59" s="876"/>
      <c r="Z59" s="876"/>
      <c r="AA59" s="876"/>
      <c r="AB59" s="876"/>
      <c r="AC59" s="876"/>
      <c r="AD59" s="876"/>
      <c r="AE59" s="877"/>
      <c r="AF59" s="824"/>
      <c r="AG59" s="825"/>
      <c r="AH59" s="825"/>
      <c r="AI59" s="825"/>
      <c r="AJ59" s="826"/>
      <c r="AK59" s="879"/>
      <c r="AL59" s="876"/>
      <c r="AM59" s="876"/>
      <c r="AN59" s="876"/>
      <c r="AO59" s="876"/>
      <c r="AP59" s="876"/>
      <c r="AQ59" s="876"/>
      <c r="AR59" s="876"/>
      <c r="AS59" s="876"/>
      <c r="AT59" s="876"/>
      <c r="AU59" s="876"/>
      <c r="AV59" s="876"/>
      <c r="AW59" s="876"/>
      <c r="AX59" s="876"/>
      <c r="AY59" s="876"/>
      <c r="AZ59" s="878"/>
      <c r="BA59" s="878"/>
      <c r="BB59" s="878"/>
      <c r="BC59" s="878"/>
      <c r="BD59" s="878"/>
      <c r="BE59" s="870"/>
      <c r="BF59" s="870"/>
      <c r="BG59" s="870"/>
      <c r="BH59" s="870"/>
      <c r="BI59" s="871"/>
      <c r="BJ59" s="220"/>
      <c r="BK59" s="220"/>
      <c r="BL59" s="220"/>
      <c r="BM59" s="220"/>
      <c r="BN59" s="220"/>
      <c r="BO59" s="229"/>
      <c r="BP59" s="229"/>
      <c r="BQ59" s="226">
        <v>53</v>
      </c>
      <c r="BR59" s="227"/>
      <c r="BS59" s="810"/>
      <c r="BT59" s="811"/>
      <c r="BU59" s="811"/>
      <c r="BV59" s="811"/>
      <c r="BW59" s="811"/>
      <c r="BX59" s="811"/>
      <c r="BY59" s="811"/>
      <c r="BZ59" s="811"/>
      <c r="CA59" s="811"/>
      <c r="CB59" s="811"/>
      <c r="CC59" s="811"/>
      <c r="CD59" s="811"/>
      <c r="CE59" s="811"/>
      <c r="CF59" s="811"/>
      <c r="CG59" s="812"/>
      <c r="CH59" s="813"/>
      <c r="CI59" s="814"/>
      <c r="CJ59" s="814"/>
      <c r="CK59" s="814"/>
      <c r="CL59" s="815"/>
      <c r="CM59" s="813"/>
      <c r="CN59" s="814"/>
      <c r="CO59" s="814"/>
      <c r="CP59" s="814"/>
      <c r="CQ59" s="815"/>
      <c r="CR59" s="813"/>
      <c r="CS59" s="814"/>
      <c r="CT59" s="814"/>
      <c r="CU59" s="814"/>
      <c r="CV59" s="815"/>
      <c r="CW59" s="813"/>
      <c r="CX59" s="814"/>
      <c r="CY59" s="814"/>
      <c r="CZ59" s="814"/>
      <c r="DA59" s="815"/>
      <c r="DB59" s="813"/>
      <c r="DC59" s="814"/>
      <c r="DD59" s="814"/>
      <c r="DE59" s="814"/>
      <c r="DF59" s="815"/>
      <c r="DG59" s="813"/>
      <c r="DH59" s="814"/>
      <c r="DI59" s="814"/>
      <c r="DJ59" s="814"/>
      <c r="DK59" s="815"/>
      <c r="DL59" s="813"/>
      <c r="DM59" s="814"/>
      <c r="DN59" s="814"/>
      <c r="DO59" s="814"/>
      <c r="DP59" s="815"/>
      <c r="DQ59" s="813"/>
      <c r="DR59" s="814"/>
      <c r="DS59" s="814"/>
      <c r="DT59" s="814"/>
      <c r="DU59" s="815"/>
      <c r="DV59" s="810"/>
      <c r="DW59" s="811"/>
      <c r="DX59" s="811"/>
      <c r="DY59" s="811"/>
      <c r="DZ59" s="817"/>
      <c r="EA59" s="218"/>
    </row>
    <row r="60" spans="1:131" ht="26.25" customHeight="1" x14ac:dyDescent="0.15">
      <c r="A60" s="226">
        <v>33</v>
      </c>
      <c r="B60" s="818"/>
      <c r="C60" s="819"/>
      <c r="D60" s="819"/>
      <c r="E60" s="819"/>
      <c r="F60" s="819"/>
      <c r="G60" s="819"/>
      <c r="H60" s="819"/>
      <c r="I60" s="819"/>
      <c r="J60" s="819"/>
      <c r="K60" s="819"/>
      <c r="L60" s="819"/>
      <c r="M60" s="819"/>
      <c r="N60" s="819"/>
      <c r="O60" s="819"/>
      <c r="P60" s="820"/>
      <c r="Q60" s="875"/>
      <c r="R60" s="876"/>
      <c r="S60" s="876"/>
      <c r="T60" s="876"/>
      <c r="U60" s="876"/>
      <c r="V60" s="876"/>
      <c r="W60" s="876"/>
      <c r="X60" s="876"/>
      <c r="Y60" s="876"/>
      <c r="Z60" s="876"/>
      <c r="AA60" s="876"/>
      <c r="AB60" s="876"/>
      <c r="AC60" s="876"/>
      <c r="AD60" s="876"/>
      <c r="AE60" s="877"/>
      <c r="AF60" s="824"/>
      <c r="AG60" s="825"/>
      <c r="AH60" s="825"/>
      <c r="AI60" s="825"/>
      <c r="AJ60" s="826"/>
      <c r="AK60" s="879"/>
      <c r="AL60" s="876"/>
      <c r="AM60" s="876"/>
      <c r="AN60" s="876"/>
      <c r="AO60" s="876"/>
      <c r="AP60" s="876"/>
      <c r="AQ60" s="876"/>
      <c r="AR60" s="876"/>
      <c r="AS60" s="876"/>
      <c r="AT60" s="876"/>
      <c r="AU60" s="876"/>
      <c r="AV60" s="876"/>
      <c r="AW60" s="876"/>
      <c r="AX60" s="876"/>
      <c r="AY60" s="876"/>
      <c r="AZ60" s="878"/>
      <c r="BA60" s="878"/>
      <c r="BB60" s="878"/>
      <c r="BC60" s="878"/>
      <c r="BD60" s="878"/>
      <c r="BE60" s="870"/>
      <c r="BF60" s="870"/>
      <c r="BG60" s="870"/>
      <c r="BH60" s="870"/>
      <c r="BI60" s="871"/>
      <c r="BJ60" s="220"/>
      <c r="BK60" s="220"/>
      <c r="BL60" s="220"/>
      <c r="BM60" s="220"/>
      <c r="BN60" s="220"/>
      <c r="BO60" s="229"/>
      <c r="BP60" s="229"/>
      <c r="BQ60" s="226">
        <v>54</v>
      </c>
      <c r="BR60" s="227"/>
      <c r="BS60" s="810"/>
      <c r="BT60" s="811"/>
      <c r="BU60" s="811"/>
      <c r="BV60" s="811"/>
      <c r="BW60" s="811"/>
      <c r="BX60" s="811"/>
      <c r="BY60" s="811"/>
      <c r="BZ60" s="811"/>
      <c r="CA60" s="811"/>
      <c r="CB60" s="811"/>
      <c r="CC60" s="811"/>
      <c r="CD60" s="811"/>
      <c r="CE60" s="811"/>
      <c r="CF60" s="811"/>
      <c r="CG60" s="812"/>
      <c r="CH60" s="813"/>
      <c r="CI60" s="814"/>
      <c r="CJ60" s="814"/>
      <c r="CK60" s="814"/>
      <c r="CL60" s="815"/>
      <c r="CM60" s="813"/>
      <c r="CN60" s="814"/>
      <c r="CO60" s="814"/>
      <c r="CP60" s="814"/>
      <c r="CQ60" s="815"/>
      <c r="CR60" s="813"/>
      <c r="CS60" s="814"/>
      <c r="CT60" s="814"/>
      <c r="CU60" s="814"/>
      <c r="CV60" s="815"/>
      <c r="CW60" s="813"/>
      <c r="CX60" s="814"/>
      <c r="CY60" s="814"/>
      <c r="CZ60" s="814"/>
      <c r="DA60" s="815"/>
      <c r="DB60" s="813"/>
      <c r="DC60" s="814"/>
      <c r="DD60" s="814"/>
      <c r="DE60" s="814"/>
      <c r="DF60" s="815"/>
      <c r="DG60" s="813"/>
      <c r="DH60" s="814"/>
      <c r="DI60" s="814"/>
      <c r="DJ60" s="814"/>
      <c r="DK60" s="815"/>
      <c r="DL60" s="813"/>
      <c r="DM60" s="814"/>
      <c r="DN60" s="814"/>
      <c r="DO60" s="814"/>
      <c r="DP60" s="815"/>
      <c r="DQ60" s="813"/>
      <c r="DR60" s="814"/>
      <c r="DS60" s="814"/>
      <c r="DT60" s="814"/>
      <c r="DU60" s="815"/>
      <c r="DV60" s="810"/>
      <c r="DW60" s="811"/>
      <c r="DX60" s="811"/>
      <c r="DY60" s="811"/>
      <c r="DZ60" s="817"/>
      <c r="EA60" s="218"/>
    </row>
    <row r="61" spans="1:131" ht="26.25" customHeight="1" thickBot="1" x14ac:dyDescent="0.2">
      <c r="A61" s="226">
        <v>34</v>
      </c>
      <c r="B61" s="818"/>
      <c r="C61" s="819"/>
      <c r="D61" s="819"/>
      <c r="E61" s="819"/>
      <c r="F61" s="819"/>
      <c r="G61" s="819"/>
      <c r="H61" s="819"/>
      <c r="I61" s="819"/>
      <c r="J61" s="819"/>
      <c r="K61" s="819"/>
      <c r="L61" s="819"/>
      <c r="M61" s="819"/>
      <c r="N61" s="819"/>
      <c r="O61" s="819"/>
      <c r="P61" s="820"/>
      <c r="Q61" s="875"/>
      <c r="R61" s="876"/>
      <c r="S61" s="876"/>
      <c r="T61" s="876"/>
      <c r="U61" s="876"/>
      <c r="V61" s="876"/>
      <c r="W61" s="876"/>
      <c r="X61" s="876"/>
      <c r="Y61" s="876"/>
      <c r="Z61" s="876"/>
      <c r="AA61" s="876"/>
      <c r="AB61" s="876"/>
      <c r="AC61" s="876"/>
      <c r="AD61" s="876"/>
      <c r="AE61" s="877"/>
      <c r="AF61" s="824"/>
      <c r="AG61" s="825"/>
      <c r="AH61" s="825"/>
      <c r="AI61" s="825"/>
      <c r="AJ61" s="826"/>
      <c r="AK61" s="879"/>
      <c r="AL61" s="876"/>
      <c r="AM61" s="876"/>
      <c r="AN61" s="876"/>
      <c r="AO61" s="876"/>
      <c r="AP61" s="876"/>
      <c r="AQ61" s="876"/>
      <c r="AR61" s="876"/>
      <c r="AS61" s="876"/>
      <c r="AT61" s="876"/>
      <c r="AU61" s="876"/>
      <c r="AV61" s="876"/>
      <c r="AW61" s="876"/>
      <c r="AX61" s="876"/>
      <c r="AY61" s="876"/>
      <c r="AZ61" s="878"/>
      <c r="BA61" s="878"/>
      <c r="BB61" s="878"/>
      <c r="BC61" s="878"/>
      <c r="BD61" s="878"/>
      <c r="BE61" s="870"/>
      <c r="BF61" s="870"/>
      <c r="BG61" s="870"/>
      <c r="BH61" s="870"/>
      <c r="BI61" s="871"/>
      <c r="BJ61" s="220"/>
      <c r="BK61" s="220"/>
      <c r="BL61" s="220"/>
      <c r="BM61" s="220"/>
      <c r="BN61" s="220"/>
      <c r="BO61" s="229"/>
      <c r="BP61" s="229"/>
      <c r="BQ61" s="226">
        <v>55</v>
      </c>
      <c r="BR61" s="227"/>
      <c r="BS61" s="810"/>
      <c r="BT61" s="811"/>
      <c r="BU61" s="811"/>
      <c r="BV61" s="811"/>
      <c r="BW61" s="811"/>
      <c r="BX61" s="811"/>
      <c r="BY61" s="811"/>
      <c r="BZ61" s="811"/>
      <c r="CA61" s="811"/>
      <c r="CB61" s="811"/>
      <c r="CC61" s="811"/>
      <c r="CD61" s="811"/>
      <c r="CE61" s="811"/>
      <c r="CF61" s="811"/>
      <c r="CG61" s="812"/>
      <c r="CH61" s="813"/>
      <c r="CI61" s="814"/>
      <c r="CJ61" s="814"/>
      <c r="CK61" s="814"/>
      <c r="CL61" s="815"/>
      <c r="CM61" s="813"/>
      <c r="CN61" s="814"/>
      <c r="CO61" s="814"/>
      <c r="CP61" s="814"/>
      <c r="CQ61" s="815"/>
      <c r="CR61" s="813"/>
      <c r="CS61" s="814"/>
      <c r="CT61" s="814"/>
      <c r="CU61" s="814"/>
      <c r="CV61" s="815"/>
      <c r="CW61" s="813"/>
      <c r="CX61" s="814"/>
      <c r="CY61" s="814"/>
      <c r="CZ61" s="814"/>
      <c r="DA61" s="815"/>
      <c r="DB61" s="813"/>
      <c r="DC61" s="814"/>
      <c r="DD61" s="814"/>
      <c r="DE61" s="814"/>
      <c r="DF61" s="815"/>
      <c r="DG61" s="813"/>
      <c r="DH61" s="814"/>
      <c r="DI61" s="814"/>
      <c r="DJ61" s="814"/>
      <c r="DK61" s="815"/>
      <c r="DL61" s="813"/>
      <c r="DM61" s="814"/>
      <c r="DN61" s="814"/>
      <c r="DO61" s="814"/>
      <c r="DP61" s="815"/>
      <c r="DQ61" s="813"/>
      <c r="DR61" s="814"/>
      <c r="DS61" s="814"/>
      <c r="DT61" s="814"/>
      <c r="DU61" s="815"/>
      <c r="DV61" s="810"/>
      <c r="DW61" s="811"/>
      <c r="DX61" s="811"/>
      <c r="DY61" s="811"/>
      <c r="DZ61" s="817"/>
      <c r="EA61" s="218"/>
    </row>
    <row r="62" spans="1:131" ht="26.25" customHeight="1" x14ac:dyDescent="0.15">
      <c r="A62" s="226">
        <v>35</v>
      </c>
      <c r="B62" s="818"/>
      <c r="C62" s="819"/>
      <c r="D62" s="819"/>
      <c r="E62" s="819"/>
      <c r="F62" s="819"/>
      <c r="G62" s="819"/>
      <c r="H62" s="819"/>
      <c r="I62" s="819"/>
      <c r="J62" s="819"/>
      <c r="K62" s="819"/>
      <c r="L62" s="819"/>
      <c r="M62" s="819"/>
      <c r="N62" s="819"/>
      <c r="O62" s="819"/>
      <c r="P62" s="820"/>
      <c r="Q62" s="875"/>
      <c r="R62" s="876"/>
      <c r="S62" s="876"/>
      <c r="T62" s="876"/>
      <c r="U62" s="876"/>
      <c r="V62" s="876"/>
      <c r="W62" s="876"/>
      <c r="X62" s="876"/>
      <c r="Y62" s="876"/>
      <c r="Z62" s="876"/>
      <c r="AA62" s="876"/>
      <c r="AB62" s="876"/>
      <c r="AC62" s="876"/>
      <c r="AD62" s="876"/>
      <c r="AE62" s="877"/>
      <c r="AF62" s="824"/>
      <c r="AG62" s="825"/>
      <c r="AH62" s="825"/>
      <c r="AI62" s="825"/>
      <c r="AJ62" s="826"/>
      <c r="AK62" s="879"/>
      <c r="AL62" s="876"/>
      <c r="AM62" s="876"/>
      <c r="AN62" s="876"/>
      <c r="AO62" s="876"/>
      <c r="AP62" s="876"/>
      <c r="AQ62" s="876"/>
      <c r="AR62" s="876"/>
      <c r="AS62" s="876"/>
      <c r="AT62" s="876"/>
      <c r="AU62" s="876"/>
      <c r="AV62" s="876"/>
      <c r="AW62" s="876"/>
      <c r="AX62" s="876"/>
      <c r="AY62" s="876"/>
      <c r="AZ62" s="878"/>
      <c r="BA62" s="878"/>
      <c r="BB62" s="878"/>
      <c r="BC62" s="878"/>
      <c r="BD62" s="878"/>
      <c r="BE62" s="870"/>
      <c r="BF62" s="870"/>
      <c r="BG62" s="870"/>
      <c r="BH62" s="870"/>
      <c r="BI62" s="871"/>
      <c r="BJ62" s="887" t="s">
        <v>398</v>
      </c>
      <c r="BK62" s="845"/>
      <c r="BL62" s="845"/>
      <c r="BM62" s="845"/>
      <c r="BN62" s="846"/>
      <c r="BO62" s="229"/>
      <c r="BP62" s="229"/>
      <c r="BQ62" s="226">
        <v>56</v>
      </c>
      <c r="BR62" s="227"/>
      <c r="BS62" s="810"/>
      <c r="BT62" s="811"/>
      <c r="BU62" s="811"/>
      <c r="BV62" s="811"/>
      <c r="BW62" s="811"/>
      <c r="BX62" s="811"/>
      <c r="BY62" s="811"/>
      <c r="BZ62" s="811"/>
      <c r="CA62" s="811"/>
      <c r="CB62" s="811"/>
      <c r="CC62" s="811"/>
      <c r="CD62" s="811"/>
      <c r="CE62" s="811"/>
      <c r="CF62" s="811"/>
      <c r="CG62" s="812"/>
      <c r="CH62" s="813"/>
      <c r="CI62" s="814"/>
      <c r="CJ62" s="814"/>
      <c r="CK62" s="814"/>
      <c r="CL62" s="815"/>
      <c r="CM62" s="813"/>
      <c r="CN62" s="814"/>
      <c r="CO62" s="814"/>
      <c r="CP62" s="814"/>
      <c r="CQ62" s="815"/>
      <c r="CR62" s="813"/>
      <c r="CS62" s="814"/>
      <c r="CT62" s="814"/>
      <c r="CU62" s="814"/>
      <c r="CV62" s="815"/>
      <c r="CW62" s="813"/>
      <c r="CX62" s="814"/>
      <c r="CY62" s="814"/>
      <c r="CZ62" s="814"/>
      <c r="DA62" s="815"/>
      <c r="DB62" s="813"/>
      <c r="DC62" s="814"/>
      <c r="DD62" s="814"/>
      <c r="DE62" s="814"/>
      <c r="DF62" s="815"/>
      <c r="DG62" s="813"/>
      <c r="DH62" s="814"/>
      <c r="DI62" s="814"/>
      <c r="DJ62" s="814"/>
      <c r="DK62" s="815"/>
      <c r="DL62" s="813"/>
      <c r="DM62" s="814"/>
      <c r="DN62" s="814"/>
      <c r="DO62" s="814"/>
      <c r="DP62" s="815"/>
      <c r="DQ62" s="813"/>
      <c r="DR62" s="814"/>
      <c r="DS62" s="814"/>
      <c r="DT62" s="814"/>
      <c r="DU62" s="815"/>
      <c r="DV62" s="810"/>
      <c r="DW62" s="811"/>
      <c r="DX62" s="811"/>
      <c r="DY62" s="811"/>
      <c r="DZ62" s="817"/>
      <c r="EA62" s="218"/>
    </row>
    <row r="63" spans="1:131" ht="26.25" customHeight="1" thickBot="1" x14ac:dyDescent="0.2">
      <c r="A63" s="228" t="s">
        <v>377</v>
      </c>
      <c r="B63" s="828" t="s">
        <v>399</v>
      </c>
      <c r="C63" s="829"/>
      <c r="D63" s="829"/>
      <c r="E63" s="829"/>
      <c r="F63" s="829"/>
      <c r="G63" s="829"/>
      <c r="H63" s="829"/>
      <c r="I63" s="829"/>
      <c r="J63" s="829"/>
      <c r="K63" s="829"/>
      <c r="L63" s="829"/>
      <c r="M63" s="829"/>
      <c r="N63" s="829"/>
      <c r="O63" s="829"/>
      <c r="P63" s="830"/>
      <c r="Q63" s="880"/>
      <c r="R63" s="881"/>
      <c r="S63" s="881"/>
      <c r="T63" s="881"/>
      <c r="U63" s="881"/>
      <c r="V63" s="881"/>
      <c r="W63" s="881"/>
      <c r="X63" s="881"/>
      <c r="Y63" s="881"/>
      <c r="Z63" s="881"/>
      <c r="AA63" s="881"/>
      <c r="AB63" s="881"/>
      <c r="AC63" s="881"/>
      <c r="AD63" s="881"/>
      <c r="AE63" s="882"/>
      <c r="AF63" s="883">
        <v>8295</v>
      </c>
      <c r="AG63" s="884"/>
      <c r="AH63" s="884"/>
      <c r="AI63" s="884"/>
      <c r="AJ63" s="885"/>
      <c r="AK63" s="886"/>
      <c r="AL63" s="881"/>
      <c r="AM63" s="881"/>
      <c r="AN63" s="881"/>
      <c r="AO63" s="881"/>
      <c r="AP63" s="884"/>
      <c r="AQ63" s="884"/>
      <c r="AR63" s="884"/>
      <c r="AS63" s="884"/>
      <c r="AT63" s="884"/>
      <c r="AU63" s="884"/>
      <c r="AV63" s="884"/>
      <c r="AW63" s="884"/>
      <c r="AX63" s="884"/>
      <c r="AY63" s="884"/>
      <c r="AZ63" s="888"/>
      <c r="BA63" s="888"/>
      <c r="BB63" s="888"/>
      <c r="BC63" s="888"/>
      <c r="BD63" s="888"/>
      <c r="BE63" s="889"/>
      <c r="BF63" s="889"/>
      <c r="BG63" s="889"/>
      <c r="BH63" s="889"/>
      <c r="BI63" s="890"/>
      <c r="BJ63" s="891" t="s">
        <v>122</v>
      </c>
      <c r="BK63" s="892"/>
      <c r="BL63" s="892"/>
      <c r="BM63" s="892"/>
      <c r="BN63" s="893"/>
      <c r="BO63" s="229"/>
      <c r="BP63" s="229"/>
      <c r="BQ63" s="226">
        <v>57</v>
      </c>
      <c r="BR63" s="227"/>
      <c r="BS63" s="810"/>
      <c r="BT63" s="811"/>
      <c r="BU63" s="811"/>
      <c r="BV63" s="811"/>
      <c r="BW63" s="811"/>
      <c r="BX63" s="811"/>
      <c r="BY63" s="811"/>
      <c r="BZ63" s="811"/>
      <c r="CA63" s="811"/>
      <c r="CB63" s="811"/>
      <c r="CC63" s="811"/>
      <c r="CD63" s="811"/>
      <c r="CE63" s="811"/>
      <c r="CF63" s="811"/>
      <c r="CG63" s="812"/>
      <c r="CH63" s="813"/>
      <c r="CI63" s="814"/>
      <c r="CJ63" s="814"/>
      <c r="CK63" s="814"/>
      <c r="CL63" s="815"/>
      <c r="CM63" s="813"/>
      <c r="CN63" s="814"/>
      <c r="CO63" s="814"/>
      <c r="CP63" s="814"/>
      <c r="CQ63" s="815"/>
      <c r="CR63" s="813"/>
      <c r="CS63" s="814"/>
      <c r="CT63" s="814"/>
      <c r="CU63" s="814"/>
      <c r="CV63" s="815"/>
      <c r="CW63" s="813"/>
      <c r="CX63" s="814"/>
      <c r="CY63" s="814"/>
      <c r="CZ63" s="814"/>
      <c r="DA63" s="815"/>
      <c r="DB63" s="813"/>
      <c r="DC63" s="814"/>
      <c r="DD63" s="814"/>
      <c r="DE63" s="814"/>
      <c r="DF63" s="815"/>
      <c r="DG63" s="813"/>
      <c r="DH63" s="814"/>
      <c r="DI63" s="814"/>
      <c r="DJ63" s="814"/>
      <c r="DK63" s="815"/>
      <c r="DL63" s="813"/>
      <c r="DM63" s="814"/>
      <c r="DN63" s="814"/>
      <c r="DO63" s="814"/>
      <c r="DP63" s="815"/>
      <c r="DQ63" s="813"/>
      <c r="DR63" s="814"/>
      <c r="DS63" s="814"/>
      <c r="DT63" s="814"/>
      <c r="DU63" s="815"/>
      <c r="DV63" s="810"/>
      <c r="DW63" s="811"/>
      <c r="DX63" s="811"/>
      <c r="DY63" s="811"/>
      <c r="DZ63" s="817"/>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10"/>
      <c r="BT64" s="811"/>
      <c r="BU64" s="811"/>
      <c r="BV64" s="811"/>
      <c r="BW64" s="811"/>
      <c r="BX64" s="811"/>
      <c r="BY64" s="811"/>
      <c r="BZ64" s="811"/>
      <c r="CA64" s="811"/>
      <c r="CB64" s="811"/>
      <c r="CC64" s="811"/>
      <c r="CD64" s="811"/>
      <c r="CE64" s="811"/>
      <c r="CF64" s="811"/>
      <c r="CG64" s="812"/>
      <c r="CH64" s="813"/>
      <c r="CI64" s="814"/>
      <c r="CJ64" s="814"/>
      <c r="CK64" s="814"/>
      <c r="CL64" s="815"/>
      <c r="CM64" s="813"/>
      <c r="CN64" s="814"/>
      <c r="CO64" s="814"/>
      <c r="CP64" s="814"/>
      <c r="CQ64" s="815"/>
      <c r="CR64" s="813"/>
      <c r="CS64" s="814"/>
      <c r="CT64" s="814"/>
      <c r="CU64" s="814"/>
      <c r="CV64" s="815"/>
      <c r="CW64" s="813"/>
      <c r="CX64" s="814"/>
      <c r="CY64" s="814"/>
      <c r="CZ64" s="814"/>
      <c r="DA64" s="815"/>
      <c r="DB64" s="813"/>
      <c r="DC64" s="814"/>
      <c r="DD64" s="814"/>
      <c r="DE64" s="814"/>
      <c r="DF64" s="815"/>
      <c r="DG64" s="813"/>
      <c r="DH64" s="814"/>
      <c r="DI64" s="814"/>
      <c r="DJ64" s="814"/>
      <c r="DK64" s="815"/>
      <c r="DL64" s="813"/>
      <c r="DM64" s="814"/>
      <c r="DN64" s="814"/>
      <c r="DO64" s="814"/>
      <c r="DP64" s="815"/>
      <c r="DQ64" s="813"/>
      <c r="DR64" s="814"/>
      <c r="DS64" s="814"/>
      <c r="DT64" s="814"/>
      <c r="DU64" s="815"/>
      <c r="DV64" s="810"/>
      <c r="DW64" s="811"/>
      <c r="DX64" s="811"/>
      <c r="DY64" s="811"/>
      <c r="DZ64" s="817"/>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10"/>
      <c r="BT65" s="811"/>
      <c r="BU65" s="811"/>
      <c r="BV65" s="811"/>
      <c r="BW65" s="811"/>
      <c r="BX65" s="811"/>
      <c r="BY65" s="811"/>
      <c r="BZ65" s="811"/>
      <c r="CA65" s="811"/>
      <c r="CB65" s="811"/>
      <c r="CC65" s="811"/>
      <c r="CD65" s="811"/>
      <c r="CE65" s="811"/>
      <c r="CF65" s="811"/>
      <c r="CG65" s="812"/>
      <c r="CH65" s="813"/>
      <c r="CI65" s="814"/>
      <c r="CJ65" s="814"/>
      <c r="CK65" s="814"/>
      <c r="CL65" s="815"/>
      <c r="CM65" s="813"/>
      <c r="CN65" s="814"/>
      <c r="CO65" s="814"/>
      <c r="CP65" s="814"/>
      <c r="CQ65" s="815"/>
      <c r="CR65" s="813"/>
      <c r="CS65" s="814"/>
      <c r="CT65" s="814"/>
      <c r="CU65" s="814"/>
      <c r="CV65" s="815"/>
      <c r="CW65" s="813"/>
      <c r="CX65" s="814"/>
      <c r="CY65" s="814"/>
      <c r="CZ65" s="814"/>
      <c r="DA65" s="815"/>
      <c r="DB65" s="813"/>
      <c r="DC65" s="814"/>
      <c r="DD65" s="814"/>
      <c r="DE65" s="814"/>
      <c r="DF65" s="815"/>
      <c r="DG65" s="813"/>
      <c r="DH65" s="814"/>
      <c r="DI65" s="814"/>
      <c r="DJ65" s="814"/>
      <c r="DK65" s="815"/>
      <c r="DL65" s="813"/>
      <c r="DM65" s="814"/>
      <c r="DN65" s="814"/>
      <c r="DO65" s="814"/>
      <c r="DP65" s="815"/>
      <c r="DQ65" s="813"/>
      <c r="DR65" s="814"/>
      <c r="DS65" s="814"/>
      <c r="DT65" s="814"/>
      <c r="DU65" s="815"/>
      <c r="DV65" s="810"/>
      <c r="DW65" s="811"/>
      <c r="DX65" s="811"/>
      <c r="DY65" s="811"/>
      <c r="DZ65" s="817"/>
      <c r="EA65" s="218"/>
    </row>
    <row r="66" spans="1:131" ht="26.25" customHeight="1" x14ac:dyDescent="0.15">
      <c r="A66" s="763" t="s">
        <v>401</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4" t="s">
        <v>384</v>
      </c>
      <c r="AG66" s="854"/>
      <c r="AH66" s="854"/>
      <c r="AI66" s="854"/>
      <c r="AJ66" s="895"/>
      <c r="AK66" s="769" t="s">
        <v>385</v>
      </c>
      <c r="AL66" s="764"/>
      <c r="AM66" s="764"/>
      <c r="AN66" s="764"/>
      <c r="AO66" s="765"/>
      <c r="AP66" s="769" t="s">
        <v>386</v>
      </c>
      <c r="AQ66" s="770"/>
      <c r="AR66" s="770"/>
      <c r="AS66" s="770"/>
      <c r="AT66" s="771"/>
      <c r="AU66" s="769" t="s">
        <v>402</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9"/>
      <c r="BT66" s="900"/>
      <c r="BU66" s="900"/>
      <c r="BV66" s="900"/>
      <c r="BW66" s="900"/>
      <c r="BX66" s="900"/>
      <c r="BY66" s="900"/>
      <c r="BZ66" s="900"/>
      <c r="CA66" s="900"/>
      <c r="CB66" s="900"/>
      <c r="CC66" s="900"/>
      <c r="CD66" s="900"/>
      <c r="CE66" s="900"/>
      <c r="CF66" s="900"/>
      <c r="CG66" s="905"/>
      <c r="CH66" s="902"/>
      <c r="CI66" s="903"/>
      <c r="CJ66" s="903"/>
      <c r="CK66" s="903"/>
      <c r="CL66" s="904"/>
      <c r="CM66" s="902"/>
      <c r="CN66" s="903"/>
      <c r="CO66" s="903"/>
      <c r="CP66" s="903"/>
      <c r="CQ66" s="904"/>
      <c r="CR66" s="902"/>
      <c r="CS66" s="903"/>
      <c r="CT66" s="903"/>
      <c r="CU66" s="903"/>
      <c r="CV66" s="904"/>
      <c r="CW66" s="902"/>
      <c r="CX66" s="903"/>
      <c r="CY66" s="903"/>
      <c r="CZ66" s="903"/>
      <c r="DA66" s="904"/>
      <c r="DB66" s="902"/>
      <c r="DC66" s="903"/>
      <c r="DD66" s="903"/>
      <c r="DE66" s="903"/>
      <c r="DF66" s="904"/>
      <c r="DG66" s="902"/>
      <c r="DH66" s="903"/>
      <c r="DI66" s="903"/>
      <c r="DJ66" s="903"/>
      <c r="DK66" s="904"/>
      <c r="DL66" s="902"/>
      <c r="DM66" s="903"/>
      <c r="DN66" s="903"/>
      <c r="DO66" s="903"/>
      <c r="DP66" s="904"/>
      <c r="DQ66" s="902"/>
      <c r="DR66" s="903"/>
      <c r="DS66" s="903"/>
      <c r="DT66" s="903"/>
      <c r="DU66" s="904"/>
      <c r="DV66" s="899"/>
      <c r="DW66" s="900"/>
      <c r="DX66" s="900"/>
      <c r="DY66" s="900"/>
      <c r="DZ66" s="901"/>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6"/>
      <c r="AG67" s="857"/>
      <c r="AH67" s="857"/>
      <c r="AI67" s="857"/>
      <c r="AJ67" s="897"/>
      <c r="AK67" s="898"/>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9"/>
      <c r="BT67" s="900"/>
      <c r="BU67" s="900"/>
      <c r="BV67" s="900"/>
      <c r="BW67" s="900"/>
      <c r="BX67" s="900"/>
      <c r="BY67" s="900"/>
      <c r="BZ67" s="900"/>
      <c r="CA67" s="900"/>
      <c r="CB67" s="900"/>
      <c r="CC67" s="900"/>
      <c r="CD67" s="900"/>
      <c r="CE67" s="900"/>
      <c r="CF67" s="900"/>
      <c r="CG67" s="905"/>
      <c r="CH67" s="902"/>
      <c r="CI67" s="903"/>
      <c r="CJ67" s="903"/>
      <c r="CK67" s="903"/>
      <c r="CL67" s="904"/>
      <c r="CM67" s="902"/>
      <c r="CN67" s="903"/>
      <c r="CO67" s="903"/>
      <c r="CP67" s="903"/>
      <c r="CQ67" s="904"/>
      <c r="CR67" s="902"/>
      <c r="CS67" s="903"/>
      <c r="CT67" s="903"/>
      <c r="CU67" s="903"/>
      <c r="CV67" s="904"/>
      <c r="CW67" s="902"/>
      <c r="CX67" s="903"/>
      <c r="CY67" s="903"/>
      <c r="CZ67" s="903"/>
      <c r="DA67" s="904"/>
      <c r="DB67" s="902"/>
      <c r="DC67" s="903"/>
      <c r="DD67" s="903"/>
      <c r="DE67" s="903"/>
      <c r="DF67" s="904"/>
      <c r="DG67" s="902"/>
      <c r="DH67" s="903"/>
      <c r="DI67" s="903"/>
      <c r="DJ67" s="903"/>
      <c r="DK67" s="904"/>
      <c r="DL67" s="902"/>
      <c r="DM67" s="903"/>
      <c r="DN67" s="903"/>
      <c r="DO67" s="903"/>
      <c r="DP67" s="904"/>
      <c r="DQ67" s="902"/>
      <c r="DR67" s="903"/>
      <c r="DS67" s="903"/>
      <c r="DT67" s="903"/>
      <c r="DU67" s="904"/>
      <c r="DV67" s="899"/>
      <c r="DW67" s="900"/>
      <c r="DX67" s="900"/>
      <c r="DY67" s="900"/>
      <c r="DZ67" s="901"/>
      <c r="EA67" s="218"/>
    </row>
    <row r="68" spans="1:131" ht="26.25" customHeight="1" thickTop="1" x14ac:dyDescent="0.15">
      <c r="A68" s="224">
        <v>1</v>
      </c>
      <c r="B68" s="909" t="s">
        <v>552</v>
      </c>
      <c r="C68" s="910"/>
      <c r="D68" s="910"/>
      <c r="E68" s="910"/>
      <c r="F68" s="910"/>
      <c r="G68" s="910"/>
      <c r="H68" s="910"/>
      <c r="I68" s="910"/>
      <c r="J68" s="910"/>
      <c r="K68" s="910"/>
      <c r="L68" s="910"/>
      <c r="M68" s="910"/>
      <c r="N68" s="910"/>
      <c r="O68" s="910"/>
      <c r="P68" s="911"/>
      <c r="Q68" s="912">
        <v>42</v>
      </c>
      <c r="R68" s="906"/>
      <c r="S68" s="906"/>
      <c r="T68" s="906"/>
      <c r="U68" s="906"/>
      <c r="V68" s="906">
        <v>42</v>
      </c>
      <c r="W68" s="906"/>
      <c r="X68" s="906"/>
      <c r="Y68" s="906"/>
      <c r="Z68" s="906"/>
      <c r="AA68" s="906" t="s">
        <v>551</v>
      </c>
      <c r="AB68" s="906"/>
      <c r="AC68" s="906"/>
      <c r="AD68" s="906"/>
      <c r="AE68" s="906"/>
      <c r="AF68" s="906" t="s">
        <v>551</v>
      </c>
      <c r="AG68" s="906"/>
      <c r="AH68" s="906"/>
      <c r="AI68" s="906"/>
      <c r="AJ68" s="906"/>
      <c r="AK68" s="906">
        <v>19</v>
      </c>
      <c r="AL68" s="906"/>
      <c r="AM68" s="906"/>
      <c r="AN68" s="906"/>
      <c r="AO68" s="906"/>
      <c r="AP68" s="906" t="s">
        <v>551</v>
      </c>
      <c r="AQ68" s="906"/>
      <c r="AR68" s="906"/>
      <c r="AS68" s="906"/>
      <c r="AT68" s="906"/>
      <c r="AU68" s="906" t="s">
        <v>551</v>
      </c>
      <c r="AV68" s="906"/>
      <c r="AW68" s="906"/>
      <c r="AX68" s="906"/>
      <c r="AY68" s="906"/>
      <c r="AZ68" s="907"/>
      <c r="BA68" s="907"/>
      <c r="BB68" s="907"/>
      <c r="BC68" s="907"/>
      <c r="BD68" s="908"/>
      <c r="BE68" s="229"/>
      <c r="BF68" s="229"/>
      <c r="BG68" s="229"/>
      <c r="BH68" s="229"/>
      <c r="BI68" s="229"/>
      <c r="BJ68" s="229"/>
      <c r="BK68" s="229"/>
      <c r="BL68" s="229"/>
      <c r="BM68" s="229"/>
      <c r="BN68" s="229"/>
      <c r="BO68" s="229"/>
      <c r="BP68" s="229"/>
      <c r="BQ68" s="226">
        <v>62</v>
      </c>
      <c r="BR68" s="231"/>
      <c r="BS68" s="899"/>
      <c r="BT68" s="900"/>
      <c r="BU68" s="900"/>
      <c r="BV68" s="900"/>
      <c r="BW68" s="900"/>
      <c r="BX68" s="900"/>
      <c r="BY68" s="900"/>
      <c r="BZ68" s="900"/>
      <c r="CA68" s="900"/>
      <c r="CB68" s="900"/>
      <c r="CC68" s="900"/>
      <c r="CD68" s="900"/>
      <c r="CE68" s="900"/>
      <c r="CF68" s="900"/>
      <c r="CG68" s="905"/>
      <c r="CH68" s="902"/>
      <c r="CI68" s="903"/>
      <c r="CJ68" s="903"/>
      <c r="CK68" s="903"/>
      <c r="CL68" s="904"/>
      <c r="CM68" s="902"/>
      <c r="CN68" s="903"/>
      <c r="CO68" s="903"/>
      <c r="CP68" s="903"/>
      <c r="CQ68" s="904"/>
      <c r="CR68" s="902"/>
      <c r="CS68" s="903"/>
      <c r="CT68" s="903"/>
      <c r="CU68" s="903"/>
      <c r="CV68" s="904"/>
      <c r="CW68" s="902"/>
      <c r="CX68" s="903"/>
      <c r="CY68" s="903"/>
      <c r="CZ68" s="903"/>
      <c r="DA68" s="904"/>
      <c r="DB68" s="902"/>
      <c r="DC68" s="903"/>
      <c r="DD68" s="903"/>
      <c r="DE68" s="903"/>
      <c r="DF68" s="904"/>
      <c r="DG68" s="902"/>
      <c r="DH68" s="903"/>
      <c r="DI68" s="903"/>
      <c r="DJ68" s="903"/>
      <c r="DK68" s="904"/>
      <c r="DL68" s="902"/>
      <c r="DM68" s="903"/>
      <c r="DN68" s="903"/>
      <c r="DO68" s="903"/>
      <c r="DP68" s="904"/>
      <c r="DQ68" s="902"/>
      <c r="DR68" s="903"/>
      <c r="DS68" s="903"/>
      <c r="DT68" s="903"/>
      <c r="DU68" s="904"/>
      <c r="DV68" s="899"/>
      <c r="DW68" s="900"/>
      <c r="DX68" s="900"/>
      <c r="DY68" s="900"/>
      <c r="DZ68" s="901"/>
      <c r="EA68" s="218"/>
    </row>
    <row r="69" spans="1:131" ht="26.25" customHeight="1" x14ac:dyDescent="0.15">
      <c r="A69" s="226">
        <v>2</v>
      </c>
      <c r="B69" s="913" t="s">
        <v>553</v>
      </c>
      <c r="C69" s="914"/>
      <c r="D69" s="914"/>
      <c r="E69" s="914"/>
      <c r="F69" s="914"/>
      <c r="G69" s="914"/>
      <c r="H69" s="914"/>
      <c r="I69" s="914"/>
      <c r="J69" s="914"/>
      <c r="K69" s="914"/>
      <c r="L69" s="914"/>
      <c r="M69" s="914"/>
      <c r="N69" s="914"/>
      <c r="O69" s="914"/>
      <c r="P69" s="915"/>
      <c r="Q69" s="916">
        <v>21</v>
      </c>
      <c r="R69" s="868"/>
      <c r="S69" s="868"/>
      <c r="T69" s="868"/>
      <c r="U69" s="868"/>
      <c r="V69" s="868">
        <v>20</v>
      </c>
      <c r="W69" s="868"/>
      <c r="X69" s="868"/>
      <c r="Y69" s="868"/>
      <c r="Z69" s="868"/>
      <c r="AA69" s="868">
        <v>1</v>
      </c>
      <c r="AB69" s="868"/>
      <c r="AC69" s="868"/>
      <c r="AD69" s="868"/>
      <c r="AE69" s="868"/>
      <c r="AF69" s="868">
        <v>1</v>
      </c>
      <c r="AG69" s="868"/>
      <c r="AH69" s="868"/>
      <c r="AI69" s="868"/>
      <c r="AJ69" s="868"/>
      <c r="AK69" s="868" t="s">
        <v>551</v>
      </c>
      <c r="AL69" s="868"/>
      <c r="AM69" s="868"/>
      <c r="AN69" s="868"/>
      <c r="AO69" s="868"/>
      <c r="AP69" s="868" t="s">
        <v>551</v>
      </c>
      <c r="AQ69" s="868"/>
      <c r="AR69" s="868"/>
      <c r="AS69" s="868"/>
      <c r="AT69" s="868"/>
      <c r="AU69" s="868" t="s">
        <v>551</v>
      </c>
      <c r="AV69" s="868"/>
      <c r="AW69" s="868"/>
      <c r="AX69" s="868"/>
      <c r="AY69" s="868"/>
      <c r="AZ69" s="870"/>
      <c r="BA69" s="870"/>
      <c r="BB69" s="870"/>
      <c r="BC69" s="870"/>
      <c r="BD69" s="871"/>
      <c r="BE69" s="229"/>
      <c r="BF69" s="229"/>
      <c r="BG69" s="229"/>
      <c r="BH69" s="229"/>
      <c r="BI69" s="229"/>
      <c r="BJ69" s="229"/>
      <c r="BK69" s="229"/>
      <c r="BL69" s="229"/>
      <c r="BM69" s="229"/>
      <c r="BN69" s="229"/>
      <c r="BO69" s="229"/>
      <c r="BP69" s="229"/>
      <c r="BQ69" s="226">
        <v>63</v>
      </c>
      <c r="BR69" s="231"/>
      <c r="BS69" s="899"/>
      <c r="BT69" s="900"/>
      <c r="BU69" s="900"/>
      <c r="BV69" s="900"/>
      <c r="BW69" s="900"/>
      <c r="BX69" s="900"/>
      <c r="BY69" s="900"/>
      <c r="BZ69" s="900"/>
      <c r="CA69" s="900"/>
      <c r="CB69" s="900"/>
      <c r="CC69" s="900"/>
      <c r="CD69" s="900"/>
      <c r="CE69" s="900"/>
      <c r="CF69" s="900"/>
      <c r="CG69" s="905"/>
      <c r="CH69" s="902"/>
      <c r="CI69" s="903"/>
      <c r="CJ69" s="903"/>
      <c r="CK69" s="903"/>
      <c r="CL69" s="904"/>
      <c r="CM69" s="902"/>
      <c r="CN69" s="903"/>
      <c r="CO69" s="903"/>
      <c r="CP69" s="903"/>
      <c r="CQ69" s="904"/>
      <c r="CR69" s="902"/>
      <c r="CS69" s="903"/>
      <c r="CT69" s="903"/>
      <c r="CU69" s="903"/>
      <c r="CV69" s="904"/>
      <c r="CW69" s="902"/>
      <c r="CX69" s="903"/>
      <c r="CY69" s="903"/>
      <c r="CZ69" s="903"/>
      <c r="DA69" s="904"/>
      <c r="DB69" s="902"/>
      <c r="DC69" s="903"/>
      <c r="DD69" s="903"/>
      <c r="DE69" s="903"/>
      <c r="DF69" s="904"/>
      <c r="DG69" s="902"/>
      <c r="DH69" s="903"/>
      <c r="DI69" s="903"/>
      <c r="DJ69" s="903"/>
      <c r="DK69" s="904"/>
      <c r="DL69" s="902"/>
      <c r="DM69" s="903"/>
      <c r="DN69" s="903"/>
      <c r="DO69" s="903"/>
      <c r="DP69" s="904"/>
      <c r="DQ69" s="902"/>
      <c r="DR69" s="903"/>
      <c r="DS69" s="903"/>
      <c r="DT69" s="903"/>
      <c r="DU69" s="904"/>
      <c r="DV69" s="899"/>
      <c r="DW69" s="900"/>
      <c r="DX69" s="900"/>
      <c r="DY69" s="900"/>
      <c r="DZ69" s="901"/>
      <c r="EA69" s="218"/>
    </row>
    <row r="70" spans="1:131" ht="26.25" customHeight="1" x14ac:dyDescent="0.15">
      <c r="A70" s="226">
        <v>3</v>
      </c>
      <c r="B70" s="913" t="s">
        <v>554</v>
      </c>
      <c r="C70" s="914"/>
      <c r="D70" s="914"/>
      <c r="E70" s="914"/>
      <c r="F70" s="914"/>
      <c r="G70" s="914"/>
      <c r="H70" s="914"/>
      <c r="I70" s="914"/>
      <c r="J70" s="914"/>
      <c r="K70" s="914"/>
      <c r="L70" s="914"/>
      <c r="M70" s="914"/>
      <c r="N70" s="914"/>
      <c r="O70" s="914"/>
      <c r="P70" s="915"/>
      <c r="Q70" s="916">
        <v>125</v>
      </c>
      <c r="R70" s="868"/>
      <c r="S70" s="868"/>
      <c r="T70" s="868"/>
      <c r="U70" s="868"/>
      <c r="V70" s="868">
        <v>122</v>
      </c>
      <c r="W70" s="868"/>
      <c r="X70" s="868"/>
      <c r="Y70" s="868"/>
      <c r="Z70" s="868"/>
      <c r="AA70" s="868">
        <v>3</v>
      </c>
      <c r="AB70" s="868"/>
      <c r="AC70" s="868"/>
      <c r="AD70" s="868"/>
      <c r="AE70" s="868"/>
      <c r="AF70" s="868">
        <v>3</v>
      </c>
      <c r="AG70" s="868"/>
      <c r="AH70" s="868"/>
      <c r="AI70" s="868"/>
      <c r="AJ70" s="868"/>
      <c r="AK70" s="868">
        <v>9</v>
      </c>
      <c r="AL70" s="868"/>
      <c r="AM70" s="868"/>
      <c r="AN70" s="868"/>
      <c r="AO70" s="868"/>
      <c r="AP70" s="868" t="s">
        <v>551</v>
      </c>
      <c r="AQ70" s="868"/>
      <c r="AR70" s="868"/>
      <c r="AS70" s="868"/>
      <c r="AT70" s="868"/>
      <c r="AU70" s="868" t="s">
        <v>551</v>
      </c>
      <c r="AV70" s="868"/>
      <c r="AW70" s="868"/>
      <c r="AX70" s="868"/>
      <c r="AY70" s="868"/>
      <c r="AZ70" s="870"/>
      <c r="BA70" s="870"/>
      <c r="BB70" s="870"/>
      <c r="BC70" s="870"/>
      <c r="BD70" s="871"/>
      <c r="BE70" s="229"/>
      <c r="BF70" s="229"/>
      <c r="BG70" s="229"/>
      <c r="BH70" s="229"/>
      <c r="BI70" s="229"/>
      <c r="BJ70" s="229"/>
      <c r="BK70" s="229"/>
      <c r="BL70" s="229"/>
      <c r="BM70" s="229"/>
      <c r="BN70" s="229"/>
      <c r="BO70" s="229"/>
      <c r="BP70" s="229"/>
      <c r="BQ70" s="226">
        <v>64</v>
      </c>
      <c r="BR70" s="231"/>
      <c r="BS70" s="899"/>
      <c r="BT70" s="900"/>
      <c r="BU70" s="900"/>
      <c r="BV70" s="900"/>
      <c r="BW70" s="900"/>
      <c r="BX70" s="900"/>
      <c r="BY70" s="900"/>
      <c r="BZ70" s="900"/>
      <c r="CA70" s="900"/>
      <c r="CB70" s="900"/>
      <c r="CC70" s="900"/>
      <c r="CD70" s="900"/>
      <c r="CE70" s="900"/>
      <c r="CF70" s="900"/>
      <c r="CG70" s="905"/>
      <c r="CH70" s="902"/>
      <c r="CI70" s="903"/>
      <c r="CJ70" s="903"/>
      <c r="CK70" s="903"/>
      <c r="CL70" s="904"/>
      <c r="CM70" s="902"/>
      <c r="CN70" s="903"/>
      <c r="CO70" s="903"/>
      <c r="CP70" s="903"/>
      <c r="CQ70" s="904"/>
      <c r="CR70" s="902"/>
      <c r="CS70" s="903"/>
      <c r="CT70" s="903"/>
      <c r="CU70" s="903"/>
      <c r="CV70" s="904"/>
      <c r="CW70" s="902"/>
      <c r="CX70" s="903"/>
      <c r="CY70" s="903"/>
      <c r="CZ70" s="903"/>
      <c r="DA70" s="904"/>
      <c r="DB70" s="902"/>
      <c r="DC70" s="903"/>
      <c r="DD70" s="903"/>
      <c r="DE70" s="903"/>
      <c r="DF70" s="904"/>
      <c r="DG70" s="902"/>
      <c r="DH70" s="903"/>
      <c r="DI70" s="903"/>
      <c r="DJ70" s="903"/>
      <c r="DK70" s="904"/>
      <c r="DL70" s="902"/>
      <c r="DM70" s="903"/>
      <c r="DN70" s="903"/>
      <c r="DO70" s="903"/>
      <c r="DP70" s="904"/>
      <c r="DQ70" s="902"/>
      <c r="DR70" s="903"/>
      <c r="DS70" s="903"/>
      <c r="DT70" s="903"/>
      <c r="DU70" s="904"/>
      <c r="DV70" s="899"/>
      <c r="DW70" s="900"/>
      <c r="DX70" s="900"/>
      <c r="DY70" s="900"/>
      <c r="DZ70" s="901"/>
      <c r="EA70" s="218"/>
    </row>
    <row r="71" spans="1:131" ht="26.25" customHeight="1" x14ac:dyDescent="0.15">
      <c r="A71" s="226">
        <v>4</v>
      </c>
      <c r="B71" s="913" t="s">
        <v>555</v>
      </c>
      <c r="C71" s="914"/>
      <c r="D71" s="914"/>
      <c r="E71" s="914"/>
      <c r="F71" s="914"/>
      <c r="G71" s="914"/>
      <c r="H71" s="914"/>
      <c r="I71" s="914"/>
      <c r="J71" s="914"/>
      <c r="K71" s="914"/>
      <c r="L71" s="914"/>
      <c r="M71" s="914"/>
      <c r="N71" s="914"/>
      <c r="O71" s="914"/>
      <c r="P71" s="915"/>
      <c r="Q71" s="916">
        <v>114</v>
      </c>
      <c r="R71" s="868"/>
      <c r="S71" s="868"/>
      <c r="T71" s="868"/>
      <c r="U71" s="868"/>
      <c r="V71" s="868">
        <v>107</v>
      </c>
      <c r="W71" s="868"/>
      <c r="X71" s="868"/>
      <c r="Y71" s="868"/>
      <c r="Z71" s="868"/>
      <c r="AA71" s="868">
        <v>7</v>
      </c>
      <c r="AB71" s="868"/>
      <c r="AC71" s="868"/>
      <c r="AD71" s="868"/>
      <c r="AE71" s="868"/>
      <c r="AF71" s="868">
        <v>7</v>
      </c>
      <c r="AG71" s="868"/>
      <c r="AH71" s="868"/>
      <c r="AI71" s="868"/>
      <c r="AJ71" s="868"/>
      <c r="AK71" s="868">
        <v>10</v>
      </c>
      <c r="AL71" s="868"/>
      <c r="AM71" s="868"/>
      <c r="AN71" s="868"/>
      <c r="AO71" s="868"/>
      <c r="AP71" s="868" t="s">
        <v>551</v>
      </c>
      <c r="AQ71" s="868"/>
      <c r="AR71" s="868"/>
      <c r="AS71" s="868"/>
      <c r="AT71" s="868"/>
      <c r="AU71" s="868" t="s">
        <v>551</v>
      </c>
      <c r="AV71" s="868"/>
      <c r="AW71" s="868"/>
      <c r="AX71" s="868"/>
      <c r="AY71" s="868"/>
      <c r="AZ71" s="870"/>
      <c r="BA71" s="870"/>
      <c r="BB71" s="870"/>
      <c r="BC71" s="870"/>
      <c r="BD71" s="871"/>
      <c r="BE71" s="229"/>
      <c r="BF71" s="229"/>
      <c r="BG71" s="229"/>
      <c r="BH71" s="229"/>
      <c r="BI71" s="229"/>
      <c r="BJ71" s="229"/>
      <c r="BK71" s="229"/>
      <c r="BL71" s="229"/>
      <c r="BM71" s="229"/>
      <c r="BN71" s="229"/>
      <c r="BO71" s="229"/>
      <c r="BP71" s="229"/>
      <c r="BQ71" s="226">
        <v>65</v>
      </c>
      <c r="BR71" s="231"/>
      <c r="BS71" s="899"/>
      <c r="BT71" s="900"/>
      <c r="BU71" s="900"/>
      <c r="BV71" s="900"/>
      <c r="BW71" s="900"/>
      <c r="BX71" s="900"/>
      <c r="BY71" s="900"/>
      <c r="BZ71" s="900"/>
      <c r="CA71" s="900"/>
      <c r="CB71" s="900"/>
      <c r="CC71" s="900"/>
      <c r="CD71" s="900"/>
      <c r="CE71" s="900"/>
      <c r="CF71" s="900"/>
      <c r="CG71" s="905"/>
      <c r="CH71" s="902"/>
      <c r="CI71" s="903"/>
      <c r="CJ71" s="903"/>
      <c r="CK71" s="903"/>
      <c r="CL71" s="904"/>
      <c r="CM71" s="902"/>
      <c r="CN71" s="903"/>
      <c r="CO71" s="903"/>
      <c r="CP71" s="903"/>
      <c r="CQ71" s="904"/>
      <c r="CR71" s="902"/>
      <c r="CS71" s="903"/>
      <c r="CT71" s="903"/>
      <c r="CU71" s="903"/>
      <c r="CV71" s="904"/>
      <c r="CW71" s="902"/>
      <c r="CX71" s="903"/>
      <c r="CY71" s="903"/>
      <c r="CZ71" s="903"/>
      <c r="DA71" s="904"/>
      <c r="DB71" s="902"/>
      <c r="DC71" s="903"/>
      <c r="DD71" s="903"/>
      <c r="DE71" s="903"/>
      <c r="DF71" s="904"/>
      <c r="DG71" s="902"/>
      <c r="DH71" s="903"/>
      <c r="DI71" s="903"/>
      <c r="DJ71" s="903"/>
      <c r="DK71" s="904"/>
      <c r="DL71" s="902"/>
      <c r="DM71" s="903"/>
      <c r="DN71" s="903"/>
      <c r="DO71" s="903"/>
      <c r="DP71" s="904"/>
      <c r="DQ71" s="902"/>
      <c r="DR71" s="903"/>
      <c r="DS71" s="903"/>
      <c r="DT71" s="903"/>
      <c r="DU71" s="904"/>
      <c r="DV71" s="899"/>
      <c r="DW71" s="900"/>
      <c r="DX71" s="900"/>
      <c r="DY71" s="900"/>
      <c r="DZ71" s="901"/>
      <c r="EA71" s="218"/>
    </row>
    <row r="72" spans="1:131" ht="26.25" customHeight="1" x14ac:dyDescent="0.15">
      <c r="A72" s="226">
        <v>5</v>
      </c>
      <c r="B72" s="913" t="s">
        <v>556</v>
      </c>
      <c r="C72" s="914"/>
      <c r="D72" s="914"/>
      <c r="E72" s="914"/>
      <c r="F72" s="914"/>
      <c r="G72" s="914"/>
      <c r="H72" s="914"/>
      <c r="I72" s="914"/>
      <c r="J72" s="914"/>
      <c r="K72" s="914"/>
      <c r="L72" s="914"/>
      <c r="M72" s="914"/>
      <c r="N72" s="914"/>
      <c r="O72" s="914"/>
      <c r="P72" s="915"/>
      <c r="Q72" s="916">
        <v>19</v>
      </c>
      <c r="R72" s="868"/>
      <c r="S72" s="868"/>
      <c r="T72" s="868"/>
      <c r="U72" s="868"/>
      <c r="V72" s="868">
        <v>19</v>
      </c>
      <c r="W72" s="868"/>
      <c r="X72" s="868"/>
      <c r="Y72" s="868"/>
      <c r="Z72" s="868"/>
      <c r="AA72" s="868" t="s">
        <v>551</v>
      </c>
      <c r="AB72" s="868"/>
      <c r="AC72" s="868"/>
      <c r="AD72" s="868"/>
      <c r="AE72" s="868"/>
      <c r="AF72" s="868" t="s">
        <v>551</v>
      </c>
      <c r="AG72" s="868"/>
      <c r="AH72" s="868"/>
      <c r="AI72" s="868"/>
      <c r="AJ72" s="868"/>
      <c r="AK72" s="868" t="s">
        <v>551</v>
      </c>
      <c r="AL72" s="868"/>
      <c r="AM72" s="868"/>
      <c r="AN72" s="868"/>
      <c r="AO72" s="868"/>
      <c r="AP72" s="868" t="s">
        <v>551</v>
      </c>
      <c r="AQ72" s="868"/>
      <c r="AR72" s="868"/>
      <c r="AS72" s="868"/>
      <c r="AT72" s="868"/>
      <c r="AU72" s="868" t="s">
        <v>551</v>
      </c>
      <c r="AV72" s="868"/>
      <c r="AW72" s="868"/>
      <c r="AX72" s="868"/>
      <c r="AY72" s="868"/>
      <c r="AZ72" s="870"/>
      <c r="BA72" s="870"/>
      <c r="BB72" s="870"/>
      <c r="BC72" s="870"/>
      <c r="BD72" s="871"/>
      <c r="BE72" s="229"/>
      <c r="BF72" s="229"/>
      <c r="BG72" s="229"/>
      <c r="BH72" s="229"/>
      <c r="BI72" s="229"/>
      <c r="BJ72" s="229"/>
      <c r="BK72" s="229"/>
      <c r="BL72" s="229"/>
      <c r="BM72" s="229"/>
      <c r="BN72" s="229"/>
      <c r="BO72" s="229"/>
      <c r="BP72" s="229"/>
      <c r="BQ72" s="226">
        <v>66</v>
      </c>
      <c r="BR72" s="231"/>
      <c r="BS72" s="899"/>
      <c r="BT72" s="900"/>
      <c r="BU72" s="900"/>
      <c r="BV72" s="900"/>
      <c r="BW72" s="900"/>
      <c r="BX72" s="900"/>
      <c r="BY72" s="900"/>
      <c r="BZ72" s="900"/>
      <c r="CA72" s="900"/>
      <c r="CB72" s="900"/>
      <c r="CC72" s="900"/>
      <c r="CD72" s="900"/>
      <c r="CE72" s="900"/>
      <c r="CF72" s="900"/>
      <c r="CG72" s="905"/>
      <c r="CH72" s="902"/>
      <c r="CI72" s="903"/>
      <c r="CJ72" s="903"/>
      <c r="CK72" s="903"/>
      <c r="CL72" s="904"/>
      <c r="CM72" s="902"/>
      <c r="CN72" s="903"/>
      <c r="CO72" s="903"/>
      <c r="CP72" s="903"/>
      <c r="CQ72" s="904"/>
      <c r="CR72" s="902"/>
      <c r="CS72" s="903"/>
      <c r="CT72" s="903"/>
      <c r="CU72" s="903"/>
      <c r="CV72" s="904"/>
      <c r="CW72" s="902"/>
      <c r="CX72" s="903"/>
      <c r="CY72" s="903"/>
      <c r="CZ72" s="903"/>
      <c r="DA72" s="904"/>
      <c r="DB72" s="902"/>
      <c r="DC72" s="903"/>
      <c r="DD72" s="903"/>
      <c r="DE72" s="903"/>
      <c r="DF72" s="904"/>
      <c r="DG72" s="902"/>
      <c r="DH72" s="903"/>
      <c r="DI72" s="903"/>
      <c r="DJ72" s="903"/>
      <c r="DK72" s="904"/>
      <c r="DL72" s="902"/>
      <c r="DM72" s="903"/>
      <c r="DN72" s="903"/>
      <c r="DO72" s="903"/>
      <c r="DP72" s="904"/>
      <c r="DQ72" s="902"/>
      <c r="DR72" s="903"/>
      <c r="DS72" s="903"/>
      <c r="DT72" s="903"/>
      <c r="DU72" s="904"/>
      <c r="DV72" s="899"/>
      <c r="DW72" s="900"/>
      <c r="DX72" s="900"/>
      <c r="DY72" s="900"/>
      <c r="DZ72" s="901"/>
      <c r="EA72" s="218"/>
    </row>
    <row r="73" spans="1:131" ht="26.25" customHeight="1" x14ac:dyDescent="0.15">
      <c r="A73" s="226">
        <v>6</v>
      </c>
      <c r="B73" s="913" t="s">
        <v>557</v>
      </c>
      <c r="C73" s="914"/>
      <c r="D73" s="914"/>
      <c r="E73" s="914"/>
      <c r="F73" s="914"/>
      <c r="G73" s="914"/>
      <c r="H73" s="914"/>
      <c r="I73" s="914"/>
      <c r="J73" s="914"/>
      <c r="K73" s="914"/>
      <c r="L73" s="914"/>
      <c r="M73" s="914"/>
      <c r="N73" s="914"/>
      <c r="O73" s="914"/>
      <c r="P73" s="915"/>
      <c r="Q73" s="916">
        <v>241</v>
      </c>
      <c r="R73" s="868"/>
      <c r="S73" s="868"/>
      <c r="T73" s="868"/>
      <c r="U73" s="868"/>
      <c r="V73" s="868">
        <v>241</v>
      </c>
      <c r="W73" s="868"/>
      <c r="X73" s="868"/>
      <c r="Y73" s="868"/>
      <c r="Z73" s="868"/>
      <c r="AA73" s="868" t="s">
        <v>551</v>
      </c>
      <c r="AB73" s="868"/>
      <c r="AC73" s="868"/>
      <c r="AD73" s="868"/>
      <c r="AE73" s="868"/>
      <c r="AF73" s="868" t="s">
        <v>551</v>
      </c>
      <c r="AG73" s="868"/>
      <c r="AH73" s="868"/>
      <c r="AI73" s="868"/>
      <c r="AJ73" s="868"/>
      <c r="AK73" s="868" t="s">
        <v>551</v>
      </c>
      <c r="AL73" s="868"/>
      <c r="AM73" s="868"/>
      <c r="AN73" s="868"/>
      <c r="AO73" s="868"/>
      <c r="AP73" s="868">
        <v>1178</v>
      </c>
      <c r="AQ73" s="868"/>
      <c r="AR73" s="868"/>
      <c r="AS73" s="868"/>
      <c r="AT73" s="868"/>
      <c r="AU73" s="868">
        <v>589</v>
      </c>
      <c r="AV73" s="868"/>
      <c r="AW73" s="868"/>
      <c r="AX73" s="868"/>
      <c r="AY73" s="868"/>
      <c r="AZ73" s="870"/>
      <c r="BA73" s="870"/>
      <c r="BB73" s="870"/>
      <c r="BC73" s="870"/>
      <c r="BD73" s="871"/>
      <c r="BE73" s="229"/>
      <c r="BF73" s="229"/>
      <c r="BG73" s="229"/>
      <c r="BH73" s="229"/>
      <c r="BI73" s="229"/>
      <c r="BJ73" s="229"/>
      <c r="BK73" s="229"/>
      <c r="BL73" s="229"/>
      <c r="BM73" s="229"/>
      <c r="BN73" s="229"/>
      <c r="BO73" s="229"/>
      <c r="BP73" s="229"/>
      <c r="BQ73" s="226">
        <v>67</v>
      </c>
      <c r="BR73" s="231"/>
      <c r="BS73" s="899"/>
      <c r="BT73" s="900"/>
      <c r="BU73" s="900"/>
      <c r="BV73" s="900"/>
      <c r="BW73" s="900"/>
      <c r="BX73" s="900"/>
      <c r="BY73" s="900"/>
      <c r="BZ73" s="900"/>
      <c r="CA73" s="900"/>
      <c r="CB73" s="900"/>
      <c r="CC73" s="900"/>
      <c r="CD73" s="900"/>
      <c r="CE73" s="900"/>
      <c r="CF73" s="900"/>
      <c r="CG73" s="905"/>
      <c r="CH73" s="902"/>
      <c r="CI73" s="903"/>
      <c r="CJ73" s="903"/>
      <c r="CK73" s="903"/>
      <c r="CL73" s="904"/>
      <c r="CM73" s="902"/>
      <c r="CN73" s="903"/>
      <c r="CO73" s="903"/>
      <c r="CP73" s="903"/>
      <c r="CQ73" s="904"/>
      <c r="CR73" s="902"/>
      <c r="CS73" s="903"/>
      <c r="CT73" s="903"/>
      <c r="CU73" s="903"/>
      <c r="CV73" s="904"/>
      <c r="CW73" s="902"/>
      <c r="CX73" s="903"/>
      <c r="CY73" s="903"/>
      <c r="CZ73" s="903"/>
      <c r="DA73" s="904"/>
      <c r="DB73" s="902"/>
      <c r="DC73" s="903"/>
      <c r="DD73" s="903"/>
      <c r="DE73" s="903"/>
      <c r="DF73" s="904"/>
      <c r="DG73" s="902"/>
      <c r="DH73" s="903"/>
      <c r="DI73" s="903"/>
      <c r="DJ73" s="903"/>
      <c r="DK73" s="904"/>
      <c r="DL73" s="902"/>
      <c r="DM73" s="903"/>
      <c r="DN73" s="903"/>
      <c r="DO73" s="903"/>
      <c r="DP73" s="904"/>
      <c r="DQ73" s="902"/>
      <c r="DR73" s="903"/>
      <c r="DS73" s="903"/>
      <c r="DT73" s="903"/>
      <c r="DU73" s="904"/>
      <c r="DV73" s="899"/>
      <c r="DW73" s="900"/>
      <c r="DX73" s="900"/>
      <c r="DY73" s="900"/>
      <c r="DZ73" s="901"/>
      <c r="EA73" s="218"/>
    </row>
    <row r="74" spans="1:131" ht="26.25" customHeight="1" x14ac:dyDescent="0.15">
      <c r="A74" s="226">
        <v>7</v>
      </c>
      <c r="B74" s="913" t="s">
        <v>558</v>
      </c>
      <c r="C74" s="914"/>
      <c r="D74" s="914"/>
      <c r="E74" s="914"/>
      <c r="F74" s="914"/>
      <c r="G74" s="914"/>
      <c r="H74" s="914"/>
      <c r="I74" s="914"/>
      <c r="J74" s="914"/>
      <c r="K74" s="914"/>
      <c r="L74" s="914"/>
      <c r="M74" s="914"/>
      <c r="N74" s="914"/>
      <c r="O74" s="914"/>
      <c r="P74" s="915"/>
      <c r="Q74" s="916">
        <v>208</v>
      </c>
      <c r="R74" s="868"/>
      <c r="S74" s="868"/>
      <c r="T74" s="868"/>
      <c r="U74" s="868"/>
      <c r="V74" s="868">
        <v>208</v>
      </c>
      <c r="W74" s="868"/>
      <c r="X74" s="868"/>
      <c r="Y74" s="868"/>
      <c r="Z74" s="868"/>
      <c r="AA74" s="868" t="s">
        <v>551</v>
      </c>
      <c r="AB74" s="868"/>
      <c r="AC74" s="868"/>
      <c r="AD74" s="868"/>
      <c r="AE74" s="868"/>
      <c r="AF74" s="868" t="s">
        <v>551</v>
      </c>
      <c r="AG74" s="868"/>
      <c r="AH74" s="868"/>
      <c r="AI74" s="868"/>
      <c r="AJ74" s="868"/>
      <c r="AK74" s="868" t="s">
        <v>551</v>
      </c>
      <c r="AL74" s="868"/>
      <c r="AM74" s="868"/>
      <c r="AN74" s="868"/>
      <c r="AO74" s="868"/>
      <c r="AP74" s="868">
        <v>124</v>
      </c>
      <c r="AQ74" s="868"/>
      <c r="AR74" s="868"/>
      <c r="AS74" s="868"/>
      <c r="AT74" s="868"/>
      <c r="AU74" s="868">
        <v>70</v>
      </c>
      <c r="AV74" s="868"/>
      <c r="AW74" s="868"/>
      <c r="AX74" s="868"/>
      <c r="AY74" s="868"/>
      <c r="AZ74" s="870"/>
      <c r="BA74" s="870"/>
      <c r="BB74" s="870"/>
      <c r="BC74" s="870"/>
      <c r="BD74" s="871"/>
      <c r="BE74" s="229"/>
      <c r="BF74" s="229"/>
      <c r="BG74" s="229"/>
      <c r="BH74" s="229"/>
      <c r="BI74" s="229"/>
      <c r="BJ74" s="229"/>
      <c r="BK74" s="229"/>
      <c r="BL74" s="229"/>
      <c r="BM74" s="229"/>
      <c r="BN74" s="229"/>
      <c r="BO74" s="229"/>
      <c r="BP74" s="229"/>
      <c r="BQ74" s="226">
        <v>68</v>
      </c>
      <c r="BR74" s="231"/>
      <c r="BS74" s="899"/>
      <c r="BT74" s="900"/>
      <c r="BU74" s="900"/>
      <c r="BV74" s="900"/>
      <c r="BW74" s="900"/>
      <c r="BX74" s="900"/>
      <c r="BY74" s="900"/>
      <c r="BZ74" s="900"/>
      <c r="CA74" s="900"/>
      <c r="CB74" s="900"/>
      <c r="CC74" s="900"/>
      <c r="CD74" s="900"/>
      <c r="CE74" s="900"/>
      <c r="CF74" s="900"/>
      <c r="CG74" s="905"/>
      <c r="CH74" s="902"/>
      <c r="CI74" s="903"/>
      <c r="CJ74" s="903"/>
      <c r="CK74" s="903"/>
      <c r="CL74" s="904"/>
      <c r="CM74" s="902"/>
      <c r="CN74" s="903"/>
      <c r="CO74" s="903"/>
      <c r="CP74" s="903"/>
      <c r="CQ74" s="904"/>
      <c r="CR74" s="902"/>
      <c r="CS74" s="903"/>
      <c r="CT74" s="903"/>
      <c r="CU74" s="903"/>
      <c r="CV74" s="904"/>
      <c r="CW74" s="902"/>
      <c r="CX74" s="903"/>
      <c r="CY74" s="903"/>
      <c r="CZ74" s="903"/>
      <c r="DA74" s="904"/>
      <c r="DB74" s="902"/>
      <c r="DC74" s="903"/>
      <c r="DD74" s="903"/>
      <c r="DE74" s="903"/>
      <c r="DF74" s="904"/>
      <c r="DG74" s="902"/>
      <c r="DH74" s="903"/>
      <c r="DI74" s="903"/>
      <c r="DJ74" s="903"/>
      <c r="DK74" s="904"/>
      <c r="DL74" s="902"/>
      <c r="DM74" s="903"/>
      <c r="DN74" s="903"/>
      <c r="DO74" s="903"/>
      <c r="DP74" s="904"/>
      <c r="DQ74" s="902"/>
      <c r="DR74" s="903"/>
      <c r="DS74" s="903"/>
      <c r="DT74" s="903"/>
      <c r="DU74" s="904"/>
      <c r="DV74" s="899"/>
      <c r="DW74" s="900"/>
      <c r="DX74" s="900"/>
      <c r="DY74" s="900"/>
      <c r="DZ74" s="901"/>
      <c r="EA74" s="218"/>
    </row>
    <row r="75" spans="1:131" ht="26.25" customHeight="1" x14ac:dyDescent="0.15">
      <c r="A75" s="226">
        <v>8</v>
      </c>
      <c r="B75" s="913" t="s">
        <v>559</v>
      </c>
      <c r="C75" s="914"/>
      <c r="D75" s="914"/>
      <c r="E75" s="914"/>
      <c r="F75" s="914"/>
      <c r="G75" s="914"/>
      <c r="H75" s="914"/>
      <c r="I75" s="914"/>
      <c r="J75" s="914"/>
      <c r="K75" s="914"/>
      <c r="L75" s="914"/>
      <c r="M75" s="914"/>
      <c r="N75" s="914"/>
      <c r="O75" s="914"/>
      <c r="P75" s="915"/>
      <c r="Q75" s="917">
        <v>3</v>
      </c>
      <c r="R75" s="874"/>
      <c r="S75" s="874"/>
      <c r="T75" s="874"/>
      <c r="U75" s="872"/>
      <c r="V75" s="918">
        <v>0.3</v>
      </c>
      <c r="W75" s="874"/>
      <c r="X75" s="874"/>
      <c r="Y75" s="874"/>
      <c r="Z75" s="872"/>
      <c r="AA75" s="918">
        <v>3</v>
      </c>
      <c r="AB75" s="874"/>
      <c r="AC75" s="874"/>
      <c r="AD75" s="874"/>
      <c r="AE75" s="872"/>
      <c r="AF75" s="918">
        <v>3</v>
      </c>
      <c r="AG75" s="874"/>
      <c r="AH75" s="874"/>
      <c r="AI75" s="874"/>
      <c r="AJ75" s="872"/>
      <c r="AK75" s="868" t="s">
        <v>551</v>
      </c>
      <c r="AL75" s="868"/>
      <c r="AM75" s="868"/>
      <c r="AN75" s="868"/>
      <c r="AO75" s="868"/>
      <c r="AP75" s="918" t="s">
        <v>551</v>
      </c>
      <c r="AQ75" s="874"/>
      <c r="AR75" s="874"/>
      <c r="AS75" s="874"/>
      <c r="AT75" s="872"/>
      <c r="AU75" s="918" t="s">
        <v>551</v>
      </c>
      <c r="AV75" s="874"/>
      <c r="AW75" s="874"/>
      <c r="AX75" s="874"/>
      <c r="AY75" s="872"/>
      <c r="AZ75" s="870"/>
      <c r="BA75" s="870"/>
      <c r="BB75" s="870"/>
      <c r="BC75" s="870"/>
      <c r="BD75" s="871"/>
      <c r="BE75" s="229"/>
      <c r="BF75" s="229"/>
      <c r="BG75" s="229"/>
      <c r="BH75" s="229"/>
      <c r="BI75" s="229"/>
      <c r="BJ75" s="229"/>
      <c r="BK75" s="229"/>
      <c r="BL75" s="229"/>
      <c r="BM75" s="229"/>
      <c r="BN75" s="229"/>
      <c r="BO75" s="229"/>
      <c r="BP75" s="229"/>
      <c r="BQ75" s="226">
        <v>69</v>
      </c>
      <c r="BR75" s="231"/>
      <c r="BS75" s="899"/>
      <c r="BT75" s="900"/>
      <c r="BU75" s="900"/>
      <c r="BV75" s="900"/>
      <c r="BW75" s="900"/>
      <c r="BX75" s="900"/>
      <c r="BY75" s="900"/>
      <c r="BZ75" s="900"/>
      <c r="CA75" s="900"/>
      <c r="CB75" s="900"/>
      <c r="CC75" s="900"/>
      <c r="CD75" s="900"/>
      <c r="CE75" s="900"/>
      <c r="CF75" s="900"/>
      <c r="CG75" s="905"/>
      <c r="CH75" s="902"/>
      <c r="CI75" s="903"/>
      <c r="CJ75" s="903"/>
      <c r="CK75" s="903"/>
      <c r="CL75" s="904"/>
      <c r="CM75" s="902"/>
      <c r="CN75" s="903"/>
      <c r="CO75" s="903"/>
      <c r="CP75" s="903"/>
      <c r="CQ75" s="904"/>
      <c r="CR75" s="902"/>
      <c r="CS75" s="903"/>
      <c r="CT75" s="903"/>
      <c r="CU75" s="903"/>
      <c r="CV75" s="904"/>
      <c r="CW75" s="902"/>
      <c r="CX75" s="903"/>
      <c r="CY75" s="903"/>
      <c r="CZ75" s="903"/>
      <c r="DA75" s="904"/>
      <c r="DB75" s="902"/>
      <c r="DC75" s="903"/>
      <c r="DD75" s="903"/>
      <c r="DE75" s="903"/>
      <c r="DF75" s="904"/>
      <c r="DG75" s="902"/>
      <c r="DH75" s="903"/>
      <c r="DI75" s="903"/>
      <c r="DJ75" s="903"/>
      <c r="DK75" s="904"/>
      <c r="DL75" s="902"/>
      <c r="DM75" s="903"/>
      <c r="DN75" s="903"/>
      <c r="DO75" s="903"/>
      <c r="DP75" s="904"/>
      <c r="DQ75" s="902"/>
      <c r="DR75" s="903"/>
      <c r="DS75" s="903"/>
      <c r="DT75" s="903"/>
      <c r="DU75" s="904"/>
      <c r="DV75" s="899"/>
      <c r="DW75" s="900"/>
      <c r="DX75" s="900"/>
      <c r="DY75" s="900"/>
      <c r="DZ75" s="901"/>
      <c r="EA75" s="218"/>
    </row>
    <row r="76" spans="1:131" ht="26.25" customHeight="1" x14ac:dyDescent="0.15">
      <c r="A76" s="226">
        <v>9</v>
      </c>
      <c r="B76" s="913" t="s">
        <v>560</v>
      </c>
      <c r="C76" s="914"/>
      <c r="D76" s="914"/>
      <c r="E76" s="914"/>
      <c r="F76" s="914"/>
      <c r="G76" s="914"/>
      <c r="H76" s="914"/>
      <c r="I76" s="914"/>
      <c r="J76" s="914"/>
      <c r="K76" s="914"/>
      <c r="L76" s="914"/>
      <c r="M76" s="914"/>
      <c r="N76" s="914"/>
      <c r="O76" s="914"/>
      <c r="P76" s="915"/>
      <c r="Q76" s="917">
        <v>881</v>
      </c>
      <c r="R76" s="874"/>
      <c r="S76" s="874"/>
      <c r="T76" s="874"/>
      <c r="U76" s="872"/>
      <c r="V76" s="918">
        <v>857</v>
      </c>
      <c r="W76" s="874"/>
      <c r="X76" s="874"/>
      <c r="Y76" s="874"/>
      <c r="Z76" s="872"/>
      <c r="AA76" s="918">
        <v>23</v>
      </c>
      <c r="AB76" s="874"/>
      <c r="AC76" s="874"/>
      <c r="AD76" s="874"/>
      <c r="AE76" s="872"/>
      <c r="AF76" s="918">
        <v>23</v>
      </c>
      <c r="AG76" s="874"/>
      <c r="AH76" s="874"/>
      <c r="AI76" s="874"/>
      <c r="AJ76" s="872"/>
      <c r="AK76" s="868" t="s">
        <v>551</v>
      </c>
      <c r="AL76" s="868"/>
      <c r="AM76" s="868"/>
      <c r="AN76" s="868"/>
      <c r="AO76" s="868"/>
      <c r="AP76" s="918" t="s">
        <v>551</v>
      </c>
      <c r="AQ76" s="874"/>
      <c r="AR76" s="874"/>
      <c r="AS76" s="874"/>
      <c r="AT76" s="872"/>
      <c r="AU76" s="918" t="s">
        <v>551</v>
      </c>
      <c r="AV76" s="874"/>
      <c r="AW76" s="874"/>
      <c r="AX76" s="874"/>
      <c r="AY76" s="872"/>
      <c r="AZ76" s="870"/>
      <c r="BA76" s="870"/>
      <c r="BB76" s="870"/>
      <c r="BC76" s="870"/>
      <c r="BD76" s="871"/>
      <c r="BE76" s="229"/>
      <c r="BF76" s="229"/>
      <c r="BG76" s="229"/>
      <c r="BH76" s="229"/>
      <c r="BI76" s="229"/>
      <c r="BJ76" s="229"/>
      <c r="BK76" s="229"/>
      <c r="BL76" s="229"/>
      <c r="BM76" s="229"/>
      <c r="BN76" s="229"/>
      <c r="BO76" s="229"/>
      <c r="BP76" s="229"/>
      <c r="BQ76" s="226">
        <v>70</v>
      </c>
      <c r="BR76" s="231"/>
      <c r="BS76" s="899"/>
      <c r="BT76" s="900"/>
      <c r="BU76" s="900"/>
      <c r="BV76" s="900"/>
      <c r="BW76" s="900"/>
      <c r="BX76" s="900"/>
      <c r="BY76" s="900"/>
      <c r="BZ76" s="900"/>
      <c r="CA76" s="900"/>
      <c r="CB76" s="900"/>
      <c r="CC76" s="900"/>
      <c r="CD76" s="900"/>
      <c r="CE76" s="900"/>
      <c r="CF76" s="900"/>
      <c r="CG76" s="905"/>
      <c r="CH76" s="902"/>
      <c r="CI76" s="903"/>
      <c r="CJ76" s="903"/>
      <c r="CK76" s="903"/>
      <c r="CL76" s="904"/>
      <c r="CM76" s="902"/>
      <c r="CN76" s="903"/>
      <c r="CO76" s="903"/>
      <c r="CP76" s="903"/>
      <c r="CQ76" s="904"/>
      <c r="CR76" s="902"/>
      <c r="CS76" s="903"/>
      <c r="CT76" s="903"/>
      <c r="CU76" s="903"/>
      <c r="CV76" s="904"/>
      <c r="CW76" s="902"/>
      <c r="CX76" s="903"/>
      <c r="CY76" s="903"/>
      <c r="CZ76" s="903"/>
      <c r="DA76" s="904"/>
      <c r="DB76" s="902"/>
      <c r="DC76" s="903"/>
      <c r="DD76" s="903"/>
      <c r="DE76" s="903"/>
      <c r="DF76" s="904"/>
      <c r="DG76" s="902"/>
      <c r="DH76" s="903"/>
      <c r="DI76" s="903"/>
      <c r="DJ76" s="903"/>
      <c r="DK76" s="904"/>
      <c r="DL76" s="902"/>
      <c r="DM76" s="903"/>
      <c r="DN76" s="903"/>
      <c r="DO76" s="903"/>
      <c r="DP76" s="904"/>
      <c r="DQ76" s="902"/>
      <c r="DR76" s="903"/>
      <c r="DS76" s="903"/>
      <c r="DT76" s="903"/>
      <c r="DU76" s="904"/>
      <c r="DV76" s="899"/>
      <c r="DW76" s="900"/>
      <c r="DX76" s="900"/>
      <c r="DY76" s="900"/>
      <c r="DZ76" s="901"/>
      <c r="EA76" s="218"/>
    </row>
    <row r="77" spans="1:131" ht="26.25" customHeight="1" x14ac:dyDescent="0.15">
      <c r="A77" s="226">
        <v>10</v>
      </c>
      <c r="B77" s="913" t="s">
        <v>561</v>
      </c>
      <c r="C77" s="914"/>
      <c r="D77" s="914"/>
      <c r="E77" s="914"/>
      <c r="F77" s="914"/>
      <c r="G77" s="914"/>
      <c r="H77" s="914"/>
      <c r="I77" s="914"/>
      <c r="J77" s="914"/>
      <c r="K77" s="914"/>
      <c r="L77" s="914"/>
      <c r="M77" s="914"/>
      <c r="N77" s="914"/>
      <c r="O77" s="914"/>
      <c r="P77" s="915"/>
      <c r="Q77" s="917">
        <v>184908</v>
      </c>
      <c r="R77" s="874"/>
      <c r="S77" s="874"/>
      <c r="T77" s="874"/>
      <c r="U77" s="872"/>
      <c r="V77" s="918">
        <v>182658</v>
      </c>
      <c r="W77" s="874"/>
      <c r="X77" s="874"/>
      <c r="Y77" s="874"/>
      <c r="Z77" s="872"/>
      <c r="AA77" s="918">
        <v>2250</v>
      </c>
      <c r="AB77" s="874"/>
      <c r="AC77" s="874"/>
      <c r="AD77" s="874"/>
      <c r="AE77" s="872"/>
      <c r="AF77" s="918">
        <v>2250</v>
      </c>
      <c r="AG77" s="874"/>
      <c r="AH77" s="874"/>
      <c r="AI77" s="874"/>
      <c r="AJ77" s="872"/>
      <c r="AK77" s="918">
        <v>1084</v>
      </c>
      <c r="AL77" s="874"/>
      <c r="AM77" s="874"/>
      <c r="AN77" s="874"/>
      <c r="AO77" s="872"/>
      <c r="AP77" s="918" t="s">
        <v>551</v>
      </c>
      <c r="AQ77" s="874"/>
      <c r="AR77" s="874"/>
      <c r="AS77" s="874"/>
      <c r="AT77" s="872"/>
      <c r="AU77" s="918" t="s">
        <v>551</v>
      </c>
      <c r="AV77" s="874"/>
      <c r="AW77" s="874"/>
      <c r="AX77" s="874"/>
      <c r="AY77" s="872"/>
      <c r="AZ77" s="870"/>
      <c r="BA77" s="870"/>
      <c r="BB77" s="870"/>
      <c r="BC77" s="870"/>
      <c r="BD77" s="871"/>
      <c r="BE77" s="229"/>
      <c r="BF77" s="229"/>
      <c r="BG77" s="229"/>
      <c r="BH77" s="229"/>
      <c r="BI77" s="229"/>
      <c r="BJ77" s="229"/>
      <c r="BK77" s="229"/>
      <c r="BL77" s="229"/>
      <c r="BM77" s="229"/>
      <c r="BN77" s="229"/>
      <c r="BO77" s="229"/>
      <c r="BP77" s="229"/>
      <c r="BQ77" s="226">
        <v>71</v>
      </c>
      <c r="BR77" s="231"/>
      <c r="BS77" s="899"/>
      <c r="BT77" s="900"/>
      <c r="BU77" s="900"/>
      <c r="BV77" s="900"/>
      <c r="BW77" s="900"/>
      <c r="BX77" s="900"/>
      <c r="BY77" s="900"/>
      <c r="BZ77" s="900"/>
      <c r="CA77" s="900"/>
      <c r="CB77" s="900"/>
      <c r="CC77" s="900"/>
      <c r="CD77" s="900"/>
      <c r="CE77" s="900"/>
      <c r="CF77" s="900"/>
      <c r="CG77" s="905"/>
      <c r="CH77" s="902"/>
      <c r="CI77" s="903"/>
      <c r="CJ77" s="903"/>
      <c r="CK77" s="903"/>
      <c r="CL77" s="904"/>
      <c r="CM77" s="902"/>
      <c r="CN77" s="903"/>
      <c r="CO77" s="903"/>
      <c r="CP77" s="903"/>
      <c r="CQ77" s="904"/>
      <c r="CR77" s="902"/>
      <c r="CS77" s="903"/>
      <c r="CT77" s="903"/>
      <c r="CU77" s="903"/>
      <c r="CV77" s="904"/>
      <c r="CW77" s="902"/>
      <c r="CX77" s="903"/>
      <c r="CY77" s="903"/>
      <c r="CZ77" s="903"/>
      <c r="DA77" s="904"/>
      <c r="DB77" s="902"/>
      <c r="DC77" s="903"/>
      <c r="DD77" s="903"/>
      <c r="DE77" s="903"/>
      <c r="DF77" s="904"/>
      <c r="DG77" s="902"/>
      <c r="DH77" s="903"/>
      <c r="DI77" s="903"/>
      <c r="DJ77" s="903"/>
      <c r="DK77" s="904"/>
      <c r="DL77" s="902"/>
      <c r="DM77" s="903"/>
      <c r="DN77" s="903"/>
      <c r="DO77" s="903"/>
      <c r="DP77" s="904"/>
      <c r="DQ77" s="902"/>
      <c r="DR77" s="903"/>
      <c r="DS77" s="903"/>
      <c r="DT77" s="903"/>
      <c r="DU77" s="904"/>
      <c r="DV77" s="899"/>
      <c r="DW77" s="900"/>
      <c r="DX77" s="900"/>
      <c r="DY77" s="900"/>
      <c r="DZ77" s="901"/>
      <c r="EA77" s="218"/>
    </row>
    <row r="78" spans="1:131" ht="26.25" customHeight="1" x14ac:dyDescent="0.15">
      <c r="A78" s="226">
        <v>11</v>
      </c>
      <c r="B78" s="913" t="s">
        <v>562</v>
      </c>
      <c r="C78" s="914"/>
      <c r="D78" s="914"/>
      <c r="E78" s="914"/>
      <c r="F78" s="914"/>
      <c r="G78" s="914"/>
      <c r="H78" s="914"/>
      <c r="I78" s="914"/>
      <c r="J78" s="914"/>
      <c r="K78" s="914"/>
      <c r="L78" s="914"/>
      <c r="M78" s="914"/>
      <c r="N78" s="914"/>
      <c r="O78" s="914"/>
      <c r="P78" s="915"/>
      <c r="Q78" s="916">
        <v>8</v>
      </c>
      <c r="R78" s="868"/>
      <c r="S78" s="868"/>
      <c r="T78" s="868"/>
      <c r="U78" s="868"/>
      <c r="V78" s="868">
        <v>7</v>
      </c>
      <c r="W78" s="868"/>
      <c r="X78" s="868"/>
      <c r="Y78" s="868"/>
      <c r="Z78" s="868"/>
      <c r="AA78" s="868">
        <v>1</v>
      </c>
      <c r="AB78" s="868"/>
      <c r="AC78" s="868"/>
      <c r="AD78" s="868"/>
      <c r="AE78" s="868"/>
      <c r="AF78" s="868">
        <v>1</v>
      </c>
      <c r="AG78" s="868"/>
      <c r="AH78" s="868"/>
      <c r="AI78" s="868"/>
      <c r="AJ78" s="868"/>
      <c r="AK78" s="868" t="s">
        <v>551</v>
      </c>
      <c r="AL78" s="868"/>
      <c r="AM78" s="868"/>
      <c r="AN78" s="868"/>
      <c r="AO78" s="868"/>
      <c r="AP78" s="868" t="s">
        <v>551</v>
      </c>
      <c r="AQ78" s="868"/>
      <c r="AR78" s="868"/>
      <c r="AS78" s="868"/>
      <c r="AT78" s="868"/>
      <c r="AU78" s="868" t="s">
        <v>551</v>
      </c>
      <c r="AV78" s="868"/>
      <c r="AW78" s="868"/>
      <c r="AX78" s="868"/>
      <c r="AY78" s="868"/>
      <c r="AZ78" s="870"/>
      <c r="BA78" s="870"/>
      <c r="BB78" s="870"/>
      <c r="BC78" s="870"/>
      <c r="BD78" s="871"/>
      <c r="BE78" s="229"/>
      <c r="BF78" s="229"/>
      <c r="BG78" s="229"/>
      <c r="BH78" s="229"/>
      <c r="BI78" s="229"/>
      <c r="BJ78" s="218"/>
      <c r="BK78" s="218"/>
      <c r="BL78" s="218"/>
      <c r="BM78" s="218"/>
      <c r="BN78" s="218"/>
      <c r="BO78" s="229"/>
      <c r="BP78" s="229"/>
      <c r="BQ78" s="226">
        <v>72</v>
      </c>
      <c r="BR78" s="231"/>
      <c r="BS78" s="899"/>
      <c r="BT78" s="900"/>
      <c r="BU78" s="900"/>
      <c r="BV78" s="900"/>
      <c r="BW78" s="900"/>
      <c r="BX78" s="900"/>
      <c r="BY78" s="900"/>
      <c r="BZ78" s="900"/>
      <c r="CA78" s="900"/>
      <c r="CB78" s="900"/>
      <c r="CC78" s="900"/>
      <c r="CD78" s="900"/>
      <c r="CE78" s="900"/>
      <c r="CF78" s="900"/>
      <c r="CG78" s="905"/>
      <c r="CH78" s="902"/>
      <c r="CI78" s="903"/>
      <c r="CJ78" s="903"/>
      <c r="CK78" s="903"/>
      <c r="CL78" s="904"/>
      <c r="CM78" s="902"/>
      <c r="CN78" s="903"/>
      <c r="CO78" s="903"/>
      <c r="CP78" s="903"/>
      <c r="CQ78" s="904"/>
      <c r="CR78" s="902"/>
      <c r="CS78" s="903"/>
      <c r="CT78" s="903"/>
      <c r="CU78" s="903"/>
      <c r="CV78" s="904"/>
      <c r="CW78" s="902"/>
      <c r="CX78" s="903"/>
      <c r="CY78" s="903"/>
      <c r="CZ78" s="903"/>
      <c r="DA78" s="904"/>
      <c r="DB78" s="902"/>
      <c r="DC78" s="903"/>
      <c r="DD78" s="903"/>
      <c r="DE78" s="903"/>
      <c r="DF78" s="904"/>
      <c r="DG78" s="902"/>
      <c r="DH78" s="903"/>
      <c r="DI78" s="903"/>
      <c r="DJ78" s="903"/>
      <c r="DK78" s="904"/>
      <c r="DL78" s="902"/>
      <c r="DM78" s="903"/>
      <c r="DN78" s="903"/>
      <c r="DO78" s="903"/>
      <c r="DP78" s="904"/>
      <c r="DQ78" s="902"/>
      <c r="DR78" s="903"/>
      <c r="DS78" s="903"/>
      <c r="DT78" s="903"/>
      <c r="DU78" s="904"/>
      <c r="DV78" s="899"/>
      <c r="DW78" s="900"/>
      <c r="DX78" s="900"/>
      <c r="DY78" s="900"/>
      <c r="DZ78" s="901"/>
      <c r="EA78" s="218"/>
    </row>
    <row r="79" spans="1:131" ht="26.25" customHeight="1" x14ac:dyDescent="0.15">
      <c r="A79" s="226">
        <v>12</v>
      </c>
      <c r="B79" s="913"/>
      <c r="C79" s="914"/>
      <c r="D79" s="914"/>
      <c r="E79" s="914"/>
      <c r="F79" s="914"/>
      <c r="G79" s="914"/>
      <c r="H79" s="914"/>
      <c r="I79" s="914"/>
      <c r="J79" s="914"/>
      <c r="K79" s="914"/>
      <c r="L79" s="914"/>
      <c r="M79" s="914"/>
      <c r="N79" s="914"/>
      <c r="O79" s="914"/>
      <c r="P79" s="915"/>
      <c r="Q79" s="916"/>
      <c r="R79" s="868"/>
      <c r="S79" s="868"/>
      <c r="T79" s="868"/>
      <c r="U79" s="868"/>
      <c r="V79" s="868"/>
      <c r="W79" s="868"/>
      <c r="X79" s="868"/>
      <c r="Y79" s="868"/>
      <c r="Z79" s="868"/>
      <c r="AA79" s="868"/>
      <c r="AB79" s="868"/>
      <c r="AC79" s="868"/>
      <c r="AD79" s="868"/>
      <c r="AE79" s="868"/>
      <c r="AF79" s="868"/>
      <c r="AG79" s="868"/>
      <c r="AH79" s="868"/>
      <c r="AI79" s="868"/>
      <c r="AJ79" s="868"/>
      <c r="AK79" s="868"/>
      <c r="AL79" s="868"/>
      <c r="AM79" s="868"/>
      <c r="AN79" s="868"/>
      <c r="AO79" s="868"/>
      <c r="AP79" s="868"/>
      <c r="AQ79" s="868"/>
      <c r="AR79" s="868"/>
      <c r="AS79" s="868"/>
      <c r="AT79" s="868"/>
      <c r="AU79" s="868"/>
      <c r="AV79" s="868"/>
      <c r="AW79" s="868"/>
      <c r="AX79" s="868"/>
      <c r="AY79" s="868"/>
      <c r="AZ79" s="870"/>
      <c r="BA79" s="870"/>
      <c r="BB79" s="870"/>
      <c r="BC79" s="870"/>
      <c r="BD79" s="871"/>
      <c r="BE79" s="229"/>
      <c r="BF79" s="229"/>
      <c r="BG79" s="229"/>
      <c r="BH79" s="229"/>
      <c r="BI79" s="229"/>
      <c r="BJ79" s="218"/>
      <c r="BK79" s="218"/>
      <c r="BL79" s="218"/>
      <c r="BM79" s="218"/>
      <c r="BN79" s="218"/>
      <c r="BO79" s="229"/>
      <c r="BP79" s="229"/>
      <c r="BQ79" s="226">
        <v>73</v>
      </c>
      <c r="BR79" s="231"/>
      <c r="BS79" s="899"/>
      <c r="BT79" s="900"/>
      <c r="BU79" s="900"/>
      <c r="BV79" s="900"/>
      <c r="BW79" s="900"/>
      <c r="BX79" s="900"/>
      <c r="BY79" s="900"/>
      <c r="BZ79" s="900"/>
      <c r="CA79" s="900"/>
      <c r="CB79" s="900"/>
      <c r="CC79" s="900"/>
      <c r="CD79" s="900"/>
      <c r="CE79" s="900"/>
      <c r="CF79" s="900"/>
      <c r="CG79" s="905"/>
      <c r="CH79" s="902"/>
      <c r="CI79" s="903"/>
      <c r="CJ79" s="903"/>
      <c r="CK79" s="903"/>
      <c r="CL79" s="904"/>
      <c r="CM79" s="902"/>
      <c r="CN79" s="903"/>
      <c r="CO79" s="903"/>
      <c r="CP79" s="903"/>
      <c r="CQ79" s="904"/>
      <c r="CR79" s="902"/>
      <c r="CS79" s="903"/>
      <c r="CT79" s="903"/>
      <c r="CU79" s="903"/>
      <c r="CV79" s="904"/>
      <c r="CW79" s="902"/>
      <c r="CX79" s="903"/>
      <c r="CY79" s="903"/>
      <c r="CZ79" s="903"/>
      <c r="DA79" s="904"/>
      <c r="DB79" s="902"/>
      <c r="DC79" s="903"/>
      <c r="DD79" s="903"/>
      <c r="DE79" s="903"/>
      <c r="DF79" s="904"/>
      <c r="DG79" s="902"/>
      <c r="DH79" s="903"/>
      <c r="DI79" s="903"/>
      <c r="DJ79" s="903"/>
      <c r="DK79" s="904"/>
      <c r="DL79" s="902"/>
      <c r="DM79" s="903"/>
      <c r="DN79" s="903"/>
      <c r="DO79" s="903"/>
      <c r="DP79" s="904"/>
      <c r="DQ79" s="902"/>
      <c r="DR79" s="903"/>
      <c r="DS79" s="903"/>
      <c r="DT79" s="903"/>
      <c r="DU79" s="904"/>
      <c r="DV79" s="899"/>
      <c r="DW79" s="900"/>
      <c r="DX79" s="900"/>
      <c r="DY79" s="900"/>
      <c r="DZ79" s="901"/>
      <c r="EA79" s="218"/>
    </row>
    <row r="80" spans="1:131" ht="26.25" customHeight="1" x14ac:dyDescent="0.15">
      <c r="A80" s="226">
        <v>13</v>
      </c>
      <c r="B80" s="913"/>
      <c r="C80" s="914"/>
      <c r="D80" s="914"/>
      <c r="E80" s="914"/>
      <c r="F80" s="914"/>
      <c r="G80" s="914"/>
      <c r="H80" s="914"/>
      <c r="I80" s="914"/>
      <c r="J80" s="914"/>
      <c r="K80" s="914"/>
      <c r="L80" s="914"/>
      <c r="M80" s="914"/>
      <c r="N80" s="914"/>
      <c r="O80" s="914"/>
      <c r="P80" s="915"/>
      <c r="Q80" s="916"/>
      <c r="R80" s="868"/>
      <c r="S80" s="868"/>
      <c r="T80" s="868"/>
      <c r="U80" s="868"/>
      <c r="V80" s="868"/>
      <c r="W80" s="868"/>
      <c r="X80" s="868"/>
      <c r="Y80" s="868"/>
      <c r="Z80" s="868"/>
      <c r="AA80" s="868"/>
      <c r="AB80" s="868"/>
      <c r="AC80" s="868"/>
      <c r="AD80" s="868"/>
      <c r="AE80" s="868"/>
      <c r="AF80" s="868"/>
      <c r="AG80" s="868"/>
      <c r="AH80" s="868"/>
      <c r="AI80" s="868"/>
      <c r="AJ80" s="868"/>
      <c r="AK80" s="868"/>
      <c r="AL80" s="868"/>
      <c r="AM80" s="868"/>
      <c r="AN80" s="868"/>
      <c r="AO80" s="868"/>
      <c r="AP80" s="868"/>
      <c r="AQ80" s="868"/>
      <c r="AR80" s="868"/>
      <c r="AS80" s="868"/>
      <c r="AT80" s="868"/>
      <c r="AU80" s="868"/>
      <c r="AV80" s="868"/>
      <c r="AW80" s="868"/>
      <c r="AX80" s="868"/>
      <c r="AY80" s="868"/>
      <c r="AZ80" s="870"/>
      <c r="BA80" s="870"/>
      <c r="BB80" s="870"/>
      <c r="BC80" s="870"/>
      <c r="BD80" s="871"/>
      <c r="BE80" s="229"/>
      <c r="BF80" s="229"/>
      <c r="BG80" s="229"/>
      <c r="BH80" s="229"/>
      <c r="BI80" s="229"/>
      <c r="BJ80" s="229"/>
      <c r="BK80" s="229"/>
      <c r="BL80" s="229"/>
      <c r="BM80" s="229"/>
      <c r="BN80" s="229"/>
      <c r="BO80" s="229"/>
      <c r="BP80" s="229"/>
      <c r="BQ80" s="226">
        <v>74</v>
      </c>
      <c r="BR80" s="231"/>
      <c r="BS80" s="899"/>
      <c r="BT80" s="900"/>
      <c r="BU80" s="900"/>
      <c r="BV80" s="900"/>
      <c r="BW80" s="900"/>
      <c r="BX80" s="900"/>
      <c r="BY80" s="900"/>
      <c r="BZ80" s="900"/>
      <c r="CA80" s="900"/>
      <c r="CB80" s="900"/>
      <c r="CC80" s="900"/>
      <c r="CD80" s="900"/>
      <c r="CE80" s="900"/>
      <c r="CF80" s="900"/>
      <c r="CG80" s="905"/>
      <c r="CH80" s="902"/>
      <c r="CI80" s="903"/>
      <c r="CJ80" s="903"/>
      <c r="CK80" s="903"/>
      <c r="CL80" s="904"/>
      <c r="CM80" s="902"/>
      <c r="CN80" s="903"/>
      <c r="CO80" s="903"/>
      <c r="CP80" s="903"/>
      <c r="CQ80" s="904"/>
      <c r="CR80" s="902"/>
      <c r="CS80" s="903"/>
      <c r="CT80" s="903"/>
      <c r="CU80" s="903"/>
      <c r="CV80" s="904"/>
      <c r="CW80" s="902"/>
      <c r="CX80" s="903"/>
      <c r="CY80" s="903"/>
      <c r="CZ80" s="903"/>
      <c r="DA80" s="904"/>
      <c r="DB80" s="902"/>
      <c r="DC80" s="903"/>
      <c r="DD80" s="903"/>
      <c r="DE80" s="903"/>
      <c r="DF80" s="904"/>
      <c r="DG80" s="902"/>
      <c r="DH80" s="903"/>
      <c r="DI80" s="903"/>
      <c r="DJ80" s="903"/>
      <c r="DK80" s="904"/>
      <c r="DL80" s="902"/>
      <c r="DM80" s="903"/>
      <c r="DN80" s="903"/>
      <c r="DO80" s="903"/>
      <c r="DP80" s="904"/>
      <c r="DQ80" s="902"/>
      <c r="DR80" s="903"/>
      <c r="DS80" s="903"/>
      <c r="DT80" s="903"/>
      <c r="DU80" s="904"/>
      <c r="DV80" s="899"/>
      <c r="DW80" s="900"/>
      <c r="DX80" s="900"/>
      <c r="DY80" s="900"/>
      <c r="DZ80" s="901"/>
      <c r="EA80" s="218"/>
    </row>
    <row r="81" spans="1:131" ht="26.25" customHeight="1" x14ac:dyDescent="0.15">
      <c r="A81" s="226">
        <v>14</v>
      </c>
      <c r="B81" s="913"/>
      <c r="C81" s="914"/>
      <c r="D81" s="914"/>
      <c r="E81" s="914"/>
      <c r="F81" s="914"/>
      <c r="G81" s="914"/>
      <c r="H81" s="914"/>
      <c r="I81" s="914"/>
      <c r="J81" s="914"/>
      <c r="K81" s="914"/>
      <c r="L81" s="914"/>
      <c r="M81" s="914"/>
      <c r="N81" s="914"/>
      <c r="O81" s="914"/>
      <c r="P81" s="915"/>
      <c r="Q81" s="916"/>
      <c r="R81" s="868"/>
      <c r="S81" s="868"/>
      <c r="T81" s="868"/>
      <c r="U81" s="868"/>
      <c r="V81" s="868"/>
      <c r="W81" s="868"/>
      <c r="X81" s="868"/>
      <c r="Y81" s="868"/>
      <c r="Z81" s="868"/>
      <c r="AA81" s="868"/>
      <c r="AB81" s="868"/>
      <c r="AC81" s="868"/>
      <c r="AD81" s="868"/>
      <c r="AE81" s="868"/>
      <c r="AF81" s="868"/>
      <c r="AG81" s="868"/>
      <c r="AH81" s="868"/>
      <c r="AI81" s="868"/>
      <c r="AJ81" s="868"/>
      <c r="AK81" s="868"/>
      <c r="AL81" s="868"/>
      <c r="AM81" s="868"/>
      <c r="AN81" s="868"/>
      <c r="AO81" s="868"/>
      <c r="AP81" s="868"/>
      <c r="AQ81" s="868"/>
      <c r="AR81" s="868"/>
      <c r="AS81" s="868"/>
      <c r="AT81" s="868"/>
      <c r="AU81" s="868"/>
      <c r="AV81" s="868"/>
      <c r="AW81" s="868"/>
      <c r="AX81" s="868"/>
      <c r="AY81" s="868"/>
      <c r="AZ81" s="870"/>
      <c r="BA81" s="870"/>
      <c r="BB81" s="870"/>
      <c r="BC81" s="870"/>
      <c r="BD81" s="871"/>
      <c r="BE81" s="229"/>
      <c r="BF81" s="229"/>
      <c r="BG81" s="229"/>
      <c r="BH81" s="229"/>
      <c r="BI81" s="229"/>
      <c r="BJ81" s="229"/>
      <c r="BK81" s="229"/>
      <c r="BL81" s="229"/>
      <c r="BM81" s="229"/>
      <c r="BN81" s="229"/>
      <c r="BO81" s="229"/>
      <c r="BP81" s="229"/>
      <c r="BQ81" s="226">
        <v>75</v>
      </c>
      <c r="BR81" s="231"/>
      <c r="BS81" s="899"/>
      <c r="BT81" s="900"/>
      <c r="BU81" s="900"/>
      <c r="BV81" s="900"/>
      <c r="BW81" s="900"/>
      <c r="BX81" s="900"/>
      <c r="BY81" s="900"/>
      <c r="BZ81" s="900"/>
      <c r="CA81" s="900"/>
      <c r="CB81" s="900"/>
      <c r="CC81" s="900"/>
      <c r="CD81" s="900"/>
      <c r="CE81" s="900"/>
      <c r="CF81" s="900"/>
      <c r="CG81" s="905"/>
      <c r="CH81" s="902"/>
      <c r="CI81" s="903"/>
      <c r="CJ81" s="903"/>
      <c r="CK81" s="903"/>
      <c r="CL81" s="904"/>
      <c r="CM81" s="902"/>
      <c r="CN81" s="903"/>
      <c r="CO81" s="903"/>
      <c r="CP81" s="903"/>
      <c r="CQ81" s="904"/>
      <c r="CR81" s="902"/>
      <c r="CS81" s="903"/>
      <c r="CT81" s="903"/>
      <c r="CU81" s="903"/>
      <c r="CV81" s="904"/>
      <c r="CW81" s="902"/>
      <c r="CX81" s="903"/>
      <c r="CY81" s="903"/>
      <c r="CZ81" s="903"/>
      <c r="DA81" s="904"/>
      <c r="DB81" s="902"/>
      <c r="DC81" s="903"/>
      <c r="DD81" s="903"/>
      <c r="DE81" s="903"/>
      <c r="DF81" s="904"/>
      <c r="DG81" s="902"/>
      <c r="DH81" s="903"/>
      <c r="DI81" s="903"/>
      <c r="DJ81" s="903"/>
      <c r="DK81" s="904"/>
      <c r="DL81" s="902"/>
      <c r="DM81" s="903"/>
      <c r="DN81" s="903"/>
      <c r="DO81" s="903"/>
      <c r="DP81" s="904"/>
      <c r="DQ81" s="902"/>
      <c r="DR81" s="903"/>
      <c r="DS81" s="903"/>
      <c r="DT81" s="903"/>
      <c r="DU81" s="904"/>
      <c r="DV81" s="899"/>
      <c r="DW81" s="900"/>
      <c r="DX81" s="900"/>
      <c r="DY81" s="900"/>
      <c r="DZ81" s="901"/>
      <c r="EA81" s="218"/>
    </row>
    <row r="82" spans="1:131" ht="26.25" customHeight="1" x14ac:dyDescent="0.15">
      <c r="A82" s="226">
        <v>15</v>
      </c>
      <c r="B82" s="913"/>
      <c r="C82" s="914"/>
      <c r="D82" s="914"/>
      <c r="E82" s="914"/>
      <c r="F82" s="914"/>
      <c r="G82" s="914"/>
      <c r="H82" s="914"/>
      <c r="I82" s="914"/>
      <c r="J82" s="914"/>
      <c r="K82" s="914"/>
      <c r="L82" s="914"/>
      <c r="M82" s="914"/>
      <c r="N82" s="914"/>
      <c r="O82" s="914"/>
      <c r="P82" s="915"/>
      <c r="Q82" s="916"/>
      <c r="R82" s="868"/>
      <c r="S82" s="868"/>
      <c r="T82" s="868"/>
      <c r="U82" s="868"/>
      <c r="V82" s="868"/>
      <c r="W82" s="868"/>
      <c r="X82" s="868"/>
      <c r="Y82" s="868"/>
      <c r="Z82" s="868"/>
      <c r="AA82" s="868"/>
      <c r="AB82" s="868"/>
      <c r="AC82" s="868"/>
      <c r="AD82" s="868"/>
      <c r="AE82" s="868"/>
      <c r="AF82" s="868"/>
      <c r="AG82" s="868"/>
      <c r="AH82" s="868"/>
      <c r="AI82" s="868"/>
      <c r="AJ82" s="868"/>
      <c r="AK82" s="868"/>
      <c r="AL82" s="868"/>
      <c r="AM82" s="868"/>
      <c r="AN82" s="868"/>
      <c r="AO82" s="868"/>
      <c r="AP82" s="868"/>
      <c r="AQ82" s="868"/>
      <c r="AR82" s="868"/>
      <c r="AS82" s="868"/>
      <c r="AT82" s="868"/>
      <c r="AU82" s="868"/>
      <c r="AV82" s="868"/>
      <c r="AW82" s="868"/>
      <c r="AX82" s="868"/>
      <c r="AY82" s="868"/>
      <c r="AZ82" s="870"/>
      <c r="BA82" s="870"/>
      <c r="BB82" s="870"/>
      <c r="BC82" s="870"/>
      <c r="BD82" s="871"/>
      <c r="BE82" s="229"/>
      <c r="BF82" s="229"/>
      <c r="BG82" s="229"/>
      <c r="BH82" s="229"/>
      <c r="BI82" s="229"/>
      <c r="BJ82" s="229"/>
      <c r="BK82" s="229"/>
      <c r="BL82" s="229"/>
      <c r="BM82" s="229"/>
      <c r="BN82" s="229"/>
      <c r="BO82" s="229"/>
      <c r="BP82" s="229"/>
      <c r="BQ82" s="226">
        <v>76</v>
      </c>
      <c r="BR82" s="231"/>
      <c r="BS82" s="899"/>
      <c r="BT82" s="900"/>
      <c r="BU82" s="900"/>
      <c r="BV82" s="900"/>
      <c r="BW82" s="900"/>
      <c r="BX82" s="900"/>
      <c r="BY82" s="900"/>
      <c r="BZ82" s="900"/>
      <c r="CA82" s="900"/>
      <c r="CB82" s="900"/>
      <c r="CC82" s="900"/>
      <c r="CD82" s="900"/>
      <c r="CE82" s="900"/>
      <c r="CF82" s="900"/>
      <c r="CG82" s="905"/>
      <c r="CH82" s="902"/>
      <c r="CI82" s="903"/>
      <c r="CJ82" s="903"/>
      <c r="CK82" s="903"/>
      <c r="CL82" s="904"/>
      <c r="CM82" s="902"/>
      <c r="CN82" s="903"/>
      <c r="CO82" s="903"/>
      <c r="CP82" s="903"/>
      <c r="CQ82" s="904"/>
      <c r="CR82" s="902"/>
      <c r="CS82" s="903"/>
      <c r="CT82" s="903"/>
      <c r="CU82" s="903"/>
      <c r="CV82" s="904"/>
      <c r="CW82" s="902"/>
      <c r="CX82" s="903"/>
      <c r="CY82" s="903"/>
      <c r="CZ82" s="903"/>
      <c r="DA82" s="904"/>
      <c r="DB82" s="902"/>
      <c r="DC82" s="903"/>
      <c r="DD82" s="903"/>
      <c r="DE82" s="903"/>
      <c r="DF82" s="904"/>
      <c r="DG82" s="902"/>
      <c r="DH82" s="903"/>
      <c r="DI82" s="903"/>
      <c r="DJ82" s="903"/>
      <c r="DK82" s="904"/>
      <c r="DL82" s="902"/>
      <c r="DM82" s="903"/>
      <c r="DN82" s="903"/>
      <c r="DO82" s="903"/>
      <c r="DP82" s="904"/>
      <c r="DQ82" s="902"/>
      <c r="DR82" s="903"/>
      <c r="DS82" s="903"/>
      <c r="DT82" s="903"/>
      <c r="DU82" s="904"/>
      <c r="DV82" s="899"/>
      <c r="DW82" s="900"/>
      <c r="DX82" s="900"/>
      <c r="DY82" s="900"/>
      <c r="DZ82" s="901"/>
      <c r="EA82" s="218"/>
    </row>
    <row r="83" spans="1:131" ht="26.25" customHeight="1" x14ac:dyDescent="0.15">
      <c r="A83" s="226">
        <v>16</v>
      </c>
      <c r="B83" s="913"/>
      <c r="C83" s="914"/>
      <c r="D83" s="914"/>
      <c r="E83" s="914"/>
      <c r="F83" s="914"/>
      <c r="G83" s="914"/>
      <c r="H83" s="914"/>
      <c r="I83" s="914"/>
      <c r="J83" s="914"/>
      <c r="K83" s="914"/>
      <c r="L83" s="914"/>
      <c r="M83" s="914"/>
      <c r="N83" s="914"/>
      <c r="O83" s="914"/>
      <c r="P83" s="915"/>
      <c r="Q83" s="916"/>
      <c r="R83" s="868"/>
      <c r="S83" s="868"/>
      <c r="T83" s="868"/>
      <c r="U83" s="868"/>
      <c r="V83" s="868"/>
      <c r="W83" s="868"/>
      <c r="X83" s="868"/>
      <c r="Y83" s="868"/>
      <c r="Z83" s="868"/>
      <c r="AA83" s="868"/>
      <c r="AB83" s="868"/>
      <c r="AC83" s="868"/>
      <c r="AD83" s="868"/>
      <c r="AE83" s="868"/>
      <c r="AF83" s="868"/>
      <c r="AG83" s="868"/>
      <c r="AH83" s="868"/>
      <c r="AI83" s="868"/>
      <c r="AJ83" s="868"/>
      <c r="AK83" s="868"/>
      <c r="AL83" s="868"/>
      <c r="AM83" s="868"/>
      <c r="AN83" s="868"/>
      <c r="AO83" s="868"/>
      <c r="AP83" s="868"/>
      <c r="AQ83" s="868"/>
      <c r="AR83" s="868"/>
      <c r="AS83" s="868"/>
      <c r="AT83" s="868"/>
      <c r="AU83" s="868"/>
      <c r="AV83" s="868"/>
      <c r="AW83" s="868"/>
      <c r="AX83" s="868"/>
      <c r="AY83" s="868"/>
      <c r="AZ83" s="870"/>
      <c r="BA83" s="870"/>
      <c r="BB83" s="870"/>
      <c r="BC83" s="870"/>
      <c r="BD83" s="871"/>
      <c r="BE83" s="229"/>
      <c r="BF83" s="229"/>
      <c r="BG83" s="229"/>
      <c r="BH83" s="229"/>
      <c r="BI83" s="229"/>
      <c r="BJ83" s="229"/>
      <c r="BK83" s="229"/>
      <c r="BL83" s="229"/>
      <c r="BM83" s="229"/>
      <c r="BN83" s="229"/>
      <c r="BO83" s="229"/>
      <c r="BP83" s="229"/>
      <c r="BQ83" s="226">
        <v>77</v>
      </c>
      <c r="BR83" s="231"/>
      <c r="BS83" s="899"/>
      <c r="BT83" s="900"/>
      <c r="BU83" s="900"/>
      <c r="BV83" s="900"/>
      <c r="BW83" s="900"/>
      <c r="BX83" s="900"/>
      <c r="BY83" s="900"/>
      <c r="BZ83" s="900"/>
      <c r="CA83" s="900"/>
      <c r="CB83" s="900"/>
      <c r="CC83" s="900"/>
      <c r="CD83" s="900"/>
      <c r="CE83" s="900"/>
      <c r="CF83" s="900"/>
      <c r="CG83" s="905"/>
      <c r="CH83" s="902"/>
      <c r="CI83" s="903"/>
      <c r="CJ83" s="903"/>
      <c r="CK83" s="903"/>
      <c r="CL83" s="904"/>
      <c r="CM83" s="902"/>
      <c r="CN83" s="903"/>
      <c r="CO83" s="903"/>
      <c r="CP83" s="903"/>
      <c r="CQ83" s="904"/>
      <c r="CR83" s="902"/>
      <c r="CS83" s="903"/>
      <c r="CT83" s="903"/>
      <c r="CU83" s="903"/>
      <c r="CV83" s="904"/>
      <c r="CW83" s="902"/>
      <c r="CX83" s="903"/>
      <c r="CY83" s="903"/>
      <c r="CZ83" s="903"/>
      <c r="DA83" s="904"/>
      <c r="DB83" s="902"/>
      <c r="DC83" s="903"/>
      <c r="DD83" s="903"/>
      <c r="DE83" s="903"/>
      <c r="DF83" s="904"/>
      <c r="DG83" s="902"/>
      <c r="DH83" s="903"/>
      <c r="DI83" s="903"/>
      <c r="DJ83" s="903"/>
      <c r="DK83" s="904"/>
      <c r="DL83" s="902"/>
      <c r="DM83" s="903"/>
      <c r="DN83" s="903"/>
      <c r="DO83" s="903"/>
      <c r="DP83" s="904"/>
      <c r="DQ83" s="902"/>
      <c r="DR83" s="903"/>
      <c r="DS83" s="903"/>
      <c r="DT83" s="903"/>
      <c r="DU83" s="904"/>
      <c r="DV83" s="899"/>
      <c r="DW83" s="900"/>
      <c r="DX83" s="900"/>
      <c r="DY83" s="900"/>
      <c r="DZ83" s="901"/>
      <c r="EA83" s="218"/>
    </row>
    <row r="84" spans="1:131" ht="26.25" customHeight="1" x14ac:dyDescent="0.15">
      <c r="A84" s="226">
        <v>17</v>
      </c>
      <c r="B84" s="913"/>
      <c r="C84" s="914"/>
      <c r="D84" s="914"/>
      <c r="E84" s="914"/>
      <c r="F84" s="914"/>
      <c r="G84" s="914"/>
      <c r="H84" s="914"/>
      <c r="I84" s="914"/>
      <c r="J84" s="914"/>
      <c r="K84" s="914"/>
      <c r="L84" s="914"/>
      <c r="M84" s="914"/>
      <c r="N84" s="914"/>
      <c r="O84" s="914"/>
      <c r="P84" s="915"/>
      <c r="Q84" s="916"/>
      <c r="R84" s="868"/>
      <c r="S84" s="868"/>
      <c r="T84" s="868"/>
      <c r="U84" s="868"/>
      <c r="V84" s="868"/>
      <c r="W84" s="868"/>
      <c r="X84" s="868"/>
      <c r="Y84" s="868"/>
      <c r="Z84" s="868"/>
      <c r="AA84" s="868"/>
      <c r="AB84" s="868"/>
      <c r="AC84" s="868"/>
      <c r="AD84" s="868"/>
      <c r="AE84" s="868"/>
      <c r="AF84" s="868"/>
      <c r="AG84" s="868"/>
      <c r="AH84" s="868"/>
      <c r="AI84" s="868"/>
      <c r="AJ84" s="868"/>
      <c r="AK84" s="868"/>
      <c r="AL84" s="868"/>
      <c r="AM84" s="868"/>
      <c r="AN84" s="868"/>
      <c r="AO84" s="868"/>
      <c r="AP84" s="868"/>
      <c r="AQ84" s="868"/>
      <c r="AR84" s="868"/>
      <c r="AS84" s="868"/>
      <c r="AT84" s="868"/>
      <c r="AU84" s="868"/>
      <c r="AV84" s="868"/>
      <c r="AW84" s="868"/>
      <c r="AX84" s="868"/>
      <c r="AY84" s="868"/>
      <c r="AZ84" s="870"/>
      <c r="BA84" s="870"/>
      <c r="BB84" s="870"/>
      <c r="BC84" s="870"/>
      <c r="BD84" s="871"/>
      <c r="BE84" s="229"/>
      <c r="BF84" s="229"/>
      <c r="BG84" s="229"/>
      <c r="BH84" s="229"/>
      <c r="BI84" s="229"/>
      <c r="BJ84" s="229"/>
      <c r="BK84" s="229"/>
      <c r="BL84" s="229"/>
      <c r="BM84" s="229"/>
      <c r="BN84" s="229"/>
      <c r="BO84" s="229"/>
      <c r="BP84" s="229"/>
      <c r="BQ84" s="226">
        <v>78</v>
      </c>
      <c r="BR84" s="231"/>
      <c r="BS84" s="899"/>
      <c r="BT84" s="900"/>
      <c r="BU84" s="900"/>
      <c r="BV84" s="900"/>
      <c r="BW84" s="900"/>
      <c r="BX84" s="900"/>
      <c r="BY84" s="900"/>
      <c r="BZ84" s="900"/>
      <c r="CA84" s="900"/>
      <c r="CB84" s="900"/>
      <c r="CC84" s="900"/>
      <c r="CD84" s="900"/>
      <c r="CE84" s="900"/>
      <c r="CF84" s="900"/>
      <c r="CG84" s="905"/>
      <c r="CH84" s="902"/>
      <c r="CI84" s="903"/>
      <c r="CJ84" s="903"/>
      <c r="CK84" s="903"/>
      <c r="CL84" s="904"/>
      <c r="CM84" s="902"/>
      <c r="CN84" s="903"/>
      <c r="CO84" s="903"/>
      <c r="CP84" s="903"/>
      <c r="CQ84" s="904"/>
      <c r="CR84" s="902"/>
      <c r="CS84" s="903"/>
      <c r="CT84" s="903"/>
      <c r="CU84" s="903"/>
      <c r="CV84" s="904"/>
      <c r="CW84" s="902"/>
      <c r="CX84" s="903"/>
      <c r="CY84" s="903"/>
      <c r="CZ84" s="903"/>
      <c r="DA84" s="904"/>
      <c r="DB84" s="902"/>
      <c r="DC84" s="903"/>
      <c r="DD84" s="903"/>
      <c r="DE84" s="903"/>
      <c r="DF84" s="904"/>
      <c r="DG84" s="902"/>
      <c r="DH84" s="903"/>
      <c r="DI84" s="903"/>
      <c r="DJ84" s="903"/>
      <c r="DK84" s="904"/>
      <c r="DL84" s="902"/>
      <c r="DM84" s="903"/>
      <c r="DN84" s="903"/>
      <c r="DO84" s="903"/>
      <c r="DP84" s="904"/>
      <c r="DQ84" s="902"/>
      <c r="DR84" s="903"/>
      <c r="DS84" s="903"/>
      <c r="DT84" s="903"/>
      <c r="DU84" s="904"/>
      <c r="DV84" s="899"/>
      <c r="DW84" s="900"/>
      <c r="DX84" s="900"/>
      <c r="DY84" s="900"/>
      <c r="DZ84" s="901"/>
      <c r="EA84" s="218"/>
    </row>
    <row r="85" spans="1:131" ht="26.25" customHeight="1" x14ac:dyDescent="0.15">
      <c r="A85" s="226">
        <v>18</v>
      </c>
      <c r="B85" s="913"/>
      <c r="C85" s="914"/>
      <c r="D85" s="914"/>
      <c r="E85" s="914"/>
      <c r="F85" s="914"/>
      <c r="G85" s="914"/>
      <c r="H85" s="914"/>
      <c r="I85" s="914"/>
      <c r="J85" s="914"/>
      <c r="K85" s="914"/>
      <c r="L85" s="914"/>
      <c r="M85" s="914"/>
      <c r="N85" s="914"/>
      <c r="O85" s="914"/>
      <c r="P85" s="915"/>
      <c r="Q85" s="916"/>
      <c r="R85" s="868"/>
      <c r="S85" s="868"/>
      <c r="T85" s="868"/>
      <c r="U85" s="868"/>
      <c r="V85" s="868"/>
      <c r="W85" s="868"/>
      <c r="X85" s="868"/>
      <c r="Y85" s="868"/>
      <c r="Z85" s="868"/>
      <c r="AA85" s="868"/>
      <c r="AB85" s="868"/>
      <c r="AC85" s="868"/>
      <c r="AD85" s="868"/>
      <c r="AE85" s="868"/>
      <c r="AF85" s="868"/>
      <c r="AG85" s="868"/>
      <c r="AH85" s="868"/>
      <c r="AI85" s="868"/>
      <c r="AJ85" s="868"/>
      <c r="AK85" s="868"/>
      <c r="AL85" s="868"/>
      <c r="AM85" s="868"/>
      <c r="AN85" s="868"/>
      <c r="AO85" s="868"/>
      <c r="AP85" s="868"/>
      <c r="AQ85" s="868"/>
      <c r="AR85" s="868"/>
      <c r="AS85" s="868"/>
      <c r="AT85" s="868"/>
      <c r="AU85" s="868"/>
      <c r="AV85" s="868"/>
      <c r="AW85" s="868"/>
      <c r="AX85" s="868"/>
      <c r="AY85" s="868"/>
      <c r="AZ85" s="870"/>
      <c r="BA85" s="870"/>
      <c r="BB85" s="870"/>
      <c r="BC85" s="870"/>
      <c r="BD85" s="871"/>
      <c r="BE85" s="229"/>
      <c r="BF85" s="229"/>
      <c r="BG85" s="229"/>
      <c r="BH85" s="229"/>
      <c r="BI85" s="229"/>
      <c r="BJ85" s="229"/>
      <c r="BK85" s="229"/>
      <c r="BL85" s="229"/>
      <c r="BM85" s="229"/>
      <c r="BN85" s="229"/>
      <c r="BO85" s="229"/>
      <c r="BP85" s="229"/>
      <c r="BQ85" s="226">
        <v>79</v>
      </c>
      <c r="BR85" s="231"/>
      <c r="BS85" s="899"/>
      <c r="BT85" s="900"/>
      <c r="BU85" s="900"/>
      <c r="BV85" s="900"/>
      <c r="BW85" s="900"/>
      <c r="BX85" s="900"/>
      <c r="BY85" s="900"/>
      <c r="BZ85" s="900"/>
      <c r="CA85" s="900"/>
      <c r="CB85" s="900"/>
      <c r="CC85" s="900"/>
      <c r="CD85" s="900"/>
      <c r="CE85" s="900"/>
      <c r="CF85" s="900"/>
      <c r="CG85" s="905"/>
      <c r="CH85" s="902"/>
      <c r="CI85" s="903"/>
      <c r="CJ85" s="903"/>
      <c r="CK85" s="903"/>
      <c r="CL85" s="904"/>
      <c r="CM85" s="902"/>
      <c r="CN85" s="903"/>
      <c r="CO85" s="903"/>
      <c r="CP85" s="903"/>
      <c r="CQ85" s="904"/>
      <c r="CR85" s="902"/>
      <c r="CS85" s="903"/>
      <c r="CT85" s="903"/>
      <c r="CU85" s="903"/>
      <c r="CV85" s="904"/>
      <c r="CW85" s="902"/>
      <c r="CX85" s="903"/>
      <c r="CY85" s="903"/>
      <c r="CZ85" s="903"/>
      <c r="DA85" s="904"/>
      <c r="DB85" s="902"/>
      <c r="DC85" s="903"/>
      <c r="DD85" s="903"/>
      <c r="DE85" s="903"/>
      <c r="DF85" s="904"/>
      <c r="DG85" s="902"/>
      <c r="DH85" s="903"/>
      <c r="DI85" s="903"/>
      <c r="DJ85" s="903"/>
      <c r="DK85" s="904"/>
      <c r="DL85" s="902"/>
      <c r="DM85" s="903"/>
      <c r="DN85" s="903"/>
      <c r="DO85" s="903"/>
      <c r="DP85" s="904"/>
      <c r="DQ85" s="902"/>
      <c r="DR85" s="903"/>
      <c r="DS85" s="903"/>
      <c r="DT85" s="903"/>
      <c r="DU85" s="904"/>
      <c r="DV85" s="899"/>
      <c r="DW85" s="900"/>
      <c r="DX85" s="900"/>
      <c r="DY85" s="900"/>
      <c r="DZ85" s="901"/>
      <c r="EA85" s="218"/>
    </row>
    <row r="86" spans="1:131" ht="26.25" customHeight="1" x14ac:dyDescent="0.15">
      <c r="A86" s="226">
        <v>19</v>
      </c>
      <c r="B86" s="913"/>
      <c r="C86" s="914"/>
      <c r="D86" s="914"/>
      <c r="E86" s="914"/>
      <c r="F86" s="914"/>
      <c r="G86" s="914"/>
      <c r="H86" s="914"/>
      <c r="I86" s="914"/>
      <c r="J86" s="914"/>
      <c r="K86" s="914"/>
      <c r="L86" s="914"/>
      <c r="M86" s="914"/>
      <c r="N86" s="914"/>
      <c r="O86" s="914"/>
      <c r="P86" s="915"/>
      <c r="Q86" s="916"/>
      <c r="R86" s="868"/>
      <c r="S86" s="868"/>
      <c r="T86" s="868"/>
      <c r="U86" s="868"/>
      <c r="V86" s="868"/>
      <c r="W86" s="868"/>
      <c r="X86" s="868"/>
      <c r="Y86" s="868"/>
      <c r="Z86" s="868"/>
      <c r="AA86" s="868"/>
      <c r="AB86" s="868"/>
      <c r="AC86" s="868"/>
      <c r="AD86" s="868"/>
      <c r="AE86" s="868"/>
      <c r="AF86" s="868"/>
      <c r="AG86" s="868"/>
      <c r="AH86" s="868"/>
      <c r="AI86" s="868"/>
      <c r="AJ86" s="868"/>
      <c r="AK86" s="868"/>
      <c r="AL86" s="868"/>
      <c r="AM86" s="868"/>
      <c r="AN86" s="868"/>
      <c r="AO86" s="868"/>
      <c r="AP86" s="868"/>
      <c r="AQ86" s="868"/>
      <c r="AR86" s="868"/>
      <c r="AS86" s="868"/>
      <c r="AT86" s="868"/>
      <c r="AU86" s="868"/>
      <c r="AV86" s="868"/>
      <c r="AW86" s="868"/>
      <c r="AX86" s="868"/>
      <c r="AY86" s="868"/>
      <c r="AZ86" s="870"/>
      <c r="BA86" s="870"/>
      <c r="BB86" s="870"/>
      <c r="BC86" s="870"/>
      <c r="BD86" s="871"/>
      <c r="BE86" s="229"/>
      <c r="BF86" s="229"/>
      <c r="BG86" s="229"/>
      <c r="BH86" s="229"/>
      <c r="BI86" s="229"/>
      <c r="BJ86" s="229"/>
      <c r="BK86" s="229"/>
      <c r="BL86" s="229"/>
      <c r="BM86" s="229"/>
      <c r="BN86" s="229"/>
      <c r="BO86" s="229"/>
      <c r="BP86" s="229"/>
      <c r="BQ86" s="226">
        <v>80</v>
      </c>
      <c r="BR86" s="231"/>
      <c r="BS86" s="899"/>
      <c r="BT86" s="900"/>
      <c r="BU86" s="900"/>
      <c r="BV86" s="900"/>
      <c r="BW86" s="900"/>
      <c r="BX86" s="900"/>
      <c r="BY86" s="900"/>
      <c r="BZ86" s="900"/>
      <c r="CA86" s="900"/>
      <c r="CB86" s="900"/>
      <c r="CC86" s="900"/>
      <c r="CD86" s="900"/>
      <c r="CE86" s="900"/>
      <c r="CF86" s="900"/>
      <c r="CG86" s="905"/>
      <c r="CH86" s="902"/>
      <c r="CI86" s="903"/>
      <c r="CJ86" s="903"/>
      <c r="CK86" s="903"/>
      <c r="CL86" s="904"/>
      <c r="CM86" s="902"/>
      <c r="CN86" s="903"/>
      <c r="CO86" s="903"/>
      <c r="CP86" s="903"/>
      <c r="CQ86" s="904"/>
      <c r="CR86" s="902"/>
      <c r="CS86" s="903"/>
      <c r="CT86" s="903"/>
      <c r="CU86" s="903"/>
      <c r="CV86" s="904"/>
      <c r="CW86" s="902"/>
      <c r="CX86" s="903"/>
      <c r="CY86" s="903"/>
      <c r="CZ86" s="903"/>
      <c r="DA86" s="904"/>
      <c r="DB86" s="902"/>
      <c r="DC86" s="903"/>
      <c r="DD86" s="903"/>
      <c r="DE86" s="903"/>
      <c r="DF86" s="904"/>
      <c r="DG86" s="902"/>
      <c r="DH86" s="903"/>
      <c r="DI86" s="903"/>
      <c r="DJ86" s="903"/>
      <c r="DK86" s="904"/>
      <c r="DL86" s="902"/>
      <c r="DM86" s="903"/>
      <c r="DN86" s="903"/>
      <c r="DO86" s="903"/>
      <c r="DP86" s="904"/>
      <c r="DQ86" s="902"/>
      <c r="DR86" s="903"/>
      <c r="DS86" s="903"/>
      <c r="DT86" s="903"/>
      <c r="DU86" s="904"/>
      <c r="DV86" s="899"/>
      <c r="DW86" s="900"/>
      <c r="DX86" s="900"/>
      <c r="DY86" s="900"/>
      <c r="DZ86" s="901"/>
      <c r="EA86" s="218"/>
    </row>
    <row r="87" spans="1:131" ht="26.25" customHeight="1" x14ac:dyDescent="0.15">
      <c r="A87" s="232">
        <v>20</v>
      </c>
      <c r="B87" s="919"/>
      <c r="C87" s="920"/>
      <c r="D87" s="920"/>
      <c r="E87" s="920"/>
      <c r="F87" s="920"/>
      <c r="G87" s="920"/>
      <c r="H87" s="920"/>
      <c r="I87" s="920"/>
      <c r="J87" s="920"/>
      <c r="K87" s="920"/>
      <c r="L87" s="920"/>
      <c r="M87" s="920"/>
      <c r="N87" s="920"/>
      <c r="O87" s="920"/>
      <c r="P87" s="921"/>
      <c r="Q87" s="922"/>
      <c r="R87" s="923"/>
      <c r="S87" s="923"/>
      <c r="T87" s="923"/>
      <c r="U87" s="923"/>
      <c r="V87" s="923"/>
      <c r="W87" s="923"/>
      <c r="X87" s="923"/>
      <c r="Y87" s="923"/>
      <c r="Z87" s="923"/>
      <c r="AA87" s="923"/>
      <c r="AB87" s="923"/>
      <c r="AC87" s="923"/>
      <c r="AD87" s="923"/>
      <c r="AE87" s="923"/>
      <c r="AF87" s="923"/>
      <c r="AG87" s="923"/>
      <c r="AH87" s="923"/>
      <c r="AI87" s="923"/>
      <c r="AJ87" s="923"/>
      <c r="AK87" s="923"/>
      <c r="AL87" s="923"/>
      <c r="AM87" s="923"/>
      <c r="AN87" s="923"/>
      <c r="AO87" s="923"/>
      <c r="AP87" s="923"/>
      <c r="AQ87" s="923"/>
      <c r="AR87" s="923"/>
      <c r="AS87" s="923"/>
      <c r="AT87" s="923"/>
      <c r="AU87" s="923"/>
      <c r="AV87" s="923"/>
      <c r="AW87" s="923"/>
      <c r="AX87" s="923"/>
      <c r="AY87" s="923"/>
      <c r="AZ87" s="924"/>
      <c r="BA87" s="924"/>
      <c r="BB87" s="924"/>
      <c r="BC87" s="924"/>
      <c r="BD87" s="925"/>
      <c r="BE87" s="229"/>
      <c r="BF87" s="229"/>
      <c r="BG87" s="229"/>
      <c r="BH87" s="229"/>
      <c r="BI87" s="229"/>
      <c r="BJ87" s="229"/>
      <c r="BK87" s="229"/>
      <c r="BL87" s="229"/>
      <c r="BM87" s="229"/>
      <c r="BN87" s="229"/>
      <c r="BO87" s="229"/>
      <c r="BP87" s="229"/>
      <c r="BQ87" s="226">
        <v>81</v>
      </c>
      <c r="BR87" s="231"/>
      <c r="BS87" s="899"/>
      <c r="BT87" s="900"/>
      <c r="BU87" s="900"/>
      <c r="BV87" s="900"/>
      <c r="BW87" s="900"/>
      <c r="BX87" s="900"/>
      <c r="BY87" s="900"/>
      <c r="BZ87" s="900"/>
      <c r="CA87" s="900"/>
      <c r="CB87" s="900"/>
      <c r="CC87" s="900"/>
      <c r="CD87" s="900"/>
      <c r="CE87" s="900"/>
      <c r="CF87" s="900"/>
      <c r="CG87" s="905"/>
      <c r="CH87" s="902"/>
      <c r="CI87" s="903"/>
      <c r="CJ87" s="903"/>
      <c r="CK87" s="903"/>
      <c r="CL87" s="904"/>
      <c r="CM87" s="902"/>
      <c r="CN87" s="903"/>
      <c r="CO87" s="903"/>
      <c r="CP87" s="903"/>
      <c r="CQ87" s="904"/>
      <c r="CR87" s="902"/>
      <c r="CS87" s="903"/>
      <c r="CT87" s="903"/>
      <c r="CU87" s="903"/>
      <c r="CV87" s="904"/>
      <c r="CW87" s="902"/>
      <c r="CX87" s="903"/>
      <c r="CY87" s="903"/>
      <c r="CZ87" s="903"/>
      <c r="DA87" s="904"/>
      <c r="DB87" s="902"/>
      <c r="DC87" s="903"/>
      <c r="DD87" s="903"/>
      <c r="DE87" s="903"/>
      <c r="DF87" s="904"/>
      <c r="DG87" s="902"/>
      <c r="DH87" s="903"/>
      <c r="DI87" s="903"/>
      <c r="DJ87" s="903"/>
      <c r="DK87" s="904"/>
      <c r="DL87" s="902"/>
      <c r="DM87" s="903"/>
      <c r="DN87" s="903"/>
      <c r="DO87" s="903"/>
      <c r="DP87" s="904"/>
      <c r="DQ87" s="902"/>
      <c r="DR87" s="903"/>
      <c r="DS87" s="903"/>
      <c r="DT87" s="903"/>
      <c r="DU87" s="904"/>
      <c r="DV87" s="899"/>
      <c r="DW87" s="900"/>
      <c r="DX87" s="900"/>
      <c r="DY87" s="900"/>
      <c r="DZ87" s="901"/>
      <c r="EA87" s="218"/>
    </row>
    <row r="88" spans="1:131" ht="26.25" customHeight="1" thickBot="1" x14ac:dyDescent="0.2">
      <c r="A88" s="228" t="s">
        <v>377</v>
      </c>
      <c r="B88" s="828" t="s">
        <v>403</v>
      </c>
      <c r="C88" s="829"/>
      <c r="D88" s="829"/>
      <c r="E88" s="829"/>
      <c r="F88" s="829"/>
      <c r="G88" s="829"/>
      <c r="H88" s="829"/>
      <c r="I88" s="829"/>
      <c r="J88" s="829"/>
      <c r="K88" s="829"/>
      <c r="L88" s="829"/>
      <c r="M88" s="829"/>
      <c r="N88" s="829"/>
      <c r="O88" s="829"/>
      <c r="P88" s="830"/>
      <c r="Q88" s="880"/>
      <c r="R88" s="881"/>
      <c r="S88" s="881"/>
      <c r="T88" s="881"/>
      <c r="U88" s="881"/>
      <c r="V88" s="881"/>
      <c r="W88" s="881"/>
      <c r="X88" s="881"/>
      <c r="Y88" s="881"/>
      <c r="Z88" s="881"/>
      <c r="AA88" s="881"/>
      <c r="AB88" s="881"/>
      <c r="AC88" s="881"/>
      <c r="AD88" s="881"/>
      <c r="AE88" s="881"/>
      <c r="AF88" s="884"/>
      <c r="AG88" s="884"/>
      <c r="AH88" s="884"/>
      <c r="AI88" s="884"/>
      <c r="AJ88" s="884"/>
      <c r="AK88" s="881"/>
      <c r="AL88" s="881"/>
      <c r="AM88" s="881"/>
      <c r="AN88" s="881"/>
      <c r="AO88" s="881"/>
      <c r="AP88" s="884"/>
      <c r="AQ88" s="884"/>
      <c r="AR88" s="884"/>
      <c r="AS88" s="884"/>
      <c r="AT88" s="884"/>
      <c r="AU88" s="884"/>
      <c r="AV88" s="884"/>
      <c r="AW88" s="884"/>
      <c r="AX88" s="884"/>
      <c r="AY88" s="884"/>
      <c r="AZ88" s="889"/>
      <c r="BA88" s="889"/>
      <c r="BB88" s="889"/>
      <c r="BC88" s="889"/>
      <c r="BD88" s="890"/>
      <c r="BE88" s="229"/>
      <c r="BF88" s="229"/>
      <c r="BG88" s="229"/>
      <c r="BH88" s="229"/>
      <c r="BI88" s="229"/>
      <c r="BJ88" s="229"/>
      <c r="BK88" s="229"/>
      <c r="BL88" s="229"/>
      <c r="BM88" s="229"/>
      <c r="BN88" s="229"/>
      <c r="BO88" s="229"/>
      <c r="BP88" s="229"/>
      <c r="BQ88" s="226">
        <v>82</v>
      </c>
      <c r="BR88" s="231"/>
      <c r="BS88" s="899"/>
      <c r="BT88" s="900"/>
      <c r="BU88" s="900"/>
      <c r="BV88" s="900"/>
      <c r="BW88" s="900"/>
      <c r="BX88" s="900"/>
      <c r="BY88" s="900"/>
      <c r="BZ88" s="900"/>
      <c r="CA88" s="900"/>
      <c r="CB88" s="900"/>
      <c r="CC88" s="900"/>
      <c r="CD88" s="900"/>
      <c r="CE88" s="900"/>
      <c r="CF88" s="900"/>
      <c r="CG88" s="905"/>
      <c r="CH88" s="902"/>
      <c r="CI88" s="903"/>
      <c r="CJ88" s="903"/>
      <c r="CK88" s="903"/>
      <c r="CL88" s="904"/>
      <c r="CM88" s="902"/>
      <c r="CN88" s="903"/>
      <c r="CO88" s="903"/>
      <c r="CP88" s="903"/>
      <c r="CQ88" s="904"/>
      <c r="CR88" s="902"/>
      <c r="CS88" s="903"/>
      <c r="CT88" s="903"/>
      <c r="CU88" s="903"/>
      <c r="CV88" s="904"/>
      <c r="CW88" s="902"/>
      <c r="CX88" s="903"/>
      <c r="CY88" s="903"/>
      <c r="CZ88" s="903"/>
      <c r="DA88" s="904"/>
      <c r="DB88" s="902"/>
      <c r="DC88" s="903"/>
      <c r="DD88" s="903"/>
      <c r="DE88" s="903"/>
      <c r="DF88" s="904"/>
      <c r="DG88" s="902"/>
      <c r="DH88" s="903"/>
      <c r="DI88" s="903"/>
      <c r="DJ88" s="903"/>
      <c r="DK88" s="904"/>
      <c r="DL88" s="902"/>
      <c r="DM88" s="903"/>
      <c r="DN88" s="903"/>
      <c r="DO88" s="903"/>
      <c r="DP88" s="904"/>
      <c r="DQ88" s="902"/>
      <c r="DR88" s="903"/>
      <c r="DS88" s="903"/>
      <c r="DT88" s="903"/>
      <c r="DU88" s="904"/>
      <c r="DV88" s="899"/>
      <c r="DW88" s="900"/>
      <c r="DX88" s="900"/>
      <c r="DY88" s="900"/>
      <c r="DZ88" s="90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9"/>
      <c r="BT89" s="900"/>
      <c r="BU89" s="900"/>
      <c r="BV89" s="900"/>
      <c r="BW89" s="900"/>
      <c r="BX89" s="900"/>
      <c r="BY89" s="900"/>
      <c r="BZ89" s="900"/>
      <c r="CA89" s="900"/>
      <c r="CB89" s="900"/>
      <c r="CC89" s="900"/>
      <c r="CD89" s="900"/>
      <c r="CE89" s="900"/>
      <c r="CF89" s="900"/>
      <c r="CG89" s="905"/>
      <c r="CH89" s="902"/>
      <c r="CI89" s="903"/>
      <c r="CJ89" s="903"/>
      <c r="CK89" s="903"/>
      <c r="CL89" s="904"/>
      <c r="CM89" s="902"/>
      <c r="CN89" s="903"/>
      <c r="CO89" s="903"/>
      <c r="CP89" s="903"/>
      <c r="CQ89" s="904"/>
      <c r="CR89" s="902"/>
      <c r="CS89" s="903"/>
      <c r="CT89" s="903"/>
      <c r="CU89" s="903"/>
      <c r="CV89" s="904"/>
      <c r="CW89" s="902"/>
      <c r="CX89" s="903"/>
      <c r="CY89" s="903"/>
      <c r="CZ89" s="903"/>
      <c r="DA89" s="904"/>
      <c r="DB89" s="902"/>
      <c r="DC89" s="903"/>
      <c r="DD89" s="903"/>
      <c r="DE89" s="903"/>
      <c r="DF89" s="904"/>
      <c r="DG89" s="902"/>
      <c r="DH89" s="903"/>
      <c r="DI89" s="903"/>
      <c r="DJ89" s="903"/>
      <c r="DK89" s="904"/>
      <c r="DL89" s="902"/>
      <c r="DM89" s="903"/>
      <c r="DN89" s="903"/>
      <c r="DO89" s="903"/>
      <c r="DP89" s="904"/>
      <c r="DQ89" s="902"/>
      <c r="DR89" s="903"/>
      <c r="DS89" s="903"/>
      <c r="DT89" s="903"/>
      <c r="DU89" s="904"/>
      <c r="DV89" s="899"/>
      <c r="DW89" s="900"/>
      <c r="DX89" s="900"/>
      <c r="DY89" s="900"/>
      <c r="DZ89" s="90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9"/>
      <c r="BT90" s="900"/>
      <c r="BU90" s="900"/>
      <c r="BV90" s="900"/>
      <c r="BW90" s="900"/>
      <c r="BX90" s="900"/>
      <c r="BY90" s="900"/>
      <c r="BZ90" s="900"/>
      <c r="CA90" s="900"/>
      <c r="CB90" s="900"/>
      <c r="CC90" s="900"/>
      <c r="CD90" s="900"/>
      <c r="CE90" s="900"/>
      <c r="CF90" s="900"/>
      <c r="CG90" s="905"/>
      <c r="CH90" s="902"/>
      <c r="CI90" s="903"/>
      <c r="CJ90" s="903"/>
      <c r="CK90" s="903"/>
      <c r="CL90" s="904"/>
      <c r="CM90" s="902"/>
      <c r="CN90" s="903"/>
      <c r="CO90" s="903"/>
      <c r="CP90" s="903"/>
      <c r="CQ90" s="904"/>
      <c r="CR90" s="902"/>
      <c r="CS90" s="903"/>
      <c r="CT90" s="903"/>
      <c r="CU90" s="903"/>
      <c r="CV90" s="904"/>
      <c r="CW90" s="902"/>
      <c r="CX90" s="903"/>
      <c r="CY90" s="903"/>
      <c r="CZ90" s="903"/>
      <c r="DA90" s="904"/>
      <c r="DB90" s="902"/>
      <c r="DC90" s="903"/>
      <c r="DD90" s="903"/>
      <c r="DE90" s="903"/>
      <c r="DF90" s="904"/>
      <c r="DG90" s="902"/>
      <c r="DH90" s="903"/>
      <c r="DI90" s="903"/>
      <c r="DJ90" s="903"/>
      <c r="DK90" s="904"/>
      <c r="DL90" s="902"/>
      <c r="DM90" s="903"/>
      <c r="DN90" s="903"/>
      <c r="DO90" s="903"/>
      <c r="DP90" s="904"/>
      <c r="DQ90" s="902"/>
      <c r="DR90" s="903"/>
      <c r="DS90" s="903"/>
      <c r="DT90" s="903"/>
      <c r="DU90" s="904"/>
      <c r="DV90" s="899"/>
      <c r="DW90" s="900"/>
      <c r="DX90" s="900"/>
      <c r="DY90" s="900"/>
      <c r="DZ90" s="90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9"/>
      <c r="BT91" s="900"/>
      <c r="BU91" s="900"/>
      <c r="BV91" s="900"/>
      <c r="BW91" s="900"/>
      <c r="BX91" s="900"/>
      <c r="BY91" s="900"/>
      <c r="BZ91" s="900"/>
      <c r="CA91" s="900"/>
      <c r="CB91" s="900"/>
      <c r="CC91" s="900"/>
      <c r="CD91" s="900"/>
      <c r="CE91" s="900"/>
      <c r="CF91" s="900"/>
      <c r="CG91" s="905"/>
      <c r="CH91" s="902"/>
      <c r="CI91" s="903"/>
      <c r="CJ91" s="903"/>
      <c r="CK91" s="903"/>
      <c r="CL91" s="904"/>
      <c r="CM91" s="902"/>
      <c r="CN91" s="903"/>
      <c r="CO91" s="903"/>
      <c r="CP91" s="903"/>
      <c r="CQ91" s="904"/>
      <c r="CR91" s="902"/>
      <c r="CS91" s="903"/>
      <c r="CT91" s="903"/>
      <c r="CU91" s="903"/>
      <c r="CV91" s="904"/>
      <c r="CW91" s="902"/>
      <c r="CX91" s="903"/>
      <c r="CY91" s="903"/>
      <c r="CZ91" s="903"/>
      <c r="DA91" s="904"/>
      <c r="DB91" s="902"/>
      <c r="DC91" s="903"/>
      <c r="DD91" s="903"/>
      <c r="DE91" s="903"/>
      <c r="DF91" s="904"/>
      <c r="DG91" s="902"/>
      <c r="DH91" s="903"/>
      <c r="DI91" s="903"/>
      <c r="DJ91" s="903"/>
      <c r="DK91" s="904"/>
      <c r="DL91" s="902"/>
      <c r="DM91" s="903"/>
      <c r="DN91" s="903"/>
      <c r="DO91" s="903"/>
      <c r="DP91" s="904"/>
      <c r="DQ91" s="902"/>
      <c r="DR91" s="903"/>
      <c r="DS91" s="903"/>
      <c r="DT91" s="903"/>
      <c r="DU91" s="904"/>
      <c r="DV91" s="899"/>
      <c r="DW91" s="900"/>
      <c r="DX91" s="900"/>
      <c r="DY91" s="900"/>
      <c r="DZ91" s="90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9"/>
      <c r="BT92" s="900"/>
      <c r="BU92" s="900"/>
      <c r="BV92" s="900"/>
      <c r="BW92" s="900"/>
      <c r="BX92" s="900"/>
      <c r="BY92" s="900"/>
      <c r="BZ92" s="900"/>
      <c r="CA92" s="900"/>
      <c r="CB92" s="900"/>
      <c r="CC92" s="900"/>
      <c r="CD92" s="900"/>
      <c r="CE92" s="900"/>
      <c r="CF92" s="900"/>
      <c r="CG92" s="905"/>
      <c r="CH92" s="902"/>
      <c r="CI92" s="903"/>
      <c r="CJ92" s="903"/>
      <c r="CK92" s="903"/>
      <c r="CL92" s="904"/>
      <c r="CM92" s="902"/>
      <c r="CN92" s="903"/>
      <c r="CO92" s="903"/>
      <c r="CP92" s="903"/>
      <c r="CQ92" s="904"/>
      <c r="CR92" s="902"/>
      <c r="CS92" s="903"/>
      <c r="CT92" s="903"/>
      <c r="CU92" s="903"/>
      <c r="CV92" s="904"/>
      <c r="CW92" s="902"/>
      <c r="CX92" s="903"/>
      <c r="CY92" s="903"/>
      <c r="CZ92" s="903"/>
      <c r="DA92" s="904"/>
      <c r="DB92" s="902"/>
      <c r="DC92" s="903"/>
      <c r="DD92" s="903"/>
      <c r="DE92" s="903"/>
      <c r="DF92" s="904"/>
      <c r="DG92" s="902"/>
      <c r="DH92" s="903"/>
      <c r="DI92" s="903"/>
      <c r="DJ92" s="903"/>
      <c r="DK92" s="904"/>
      <c r="DL92" s="902"/>
      <c r="DM92" s="903"/>
      <c r="DN92" s="903"/>
      <c r="DO92" s="903"/>
      <c r="DP92" s="904"/>
      <c r="DQ92" s="902"/>
      <c r="DR92" s="903"/>
      <c r="DS92" s="903"/>
      <c r="DT92" s="903"/>
      <c r="DU92" s="904"/>
      <c r="DV92" s="899"/>
      <c r="DW92" s="900"/>
      <c r="DX92" s="900"/>
      <c r="DY92" s="900"/>
      <c r="DZ92" s="90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9"/>
      <c r="BT93" s="900"/>
      <c r="BU93" s="900"/>
      <c r="BV93" s="900"/>
      <c r="BW93" s="900"/>
      <c r="BX93" s="900"/>
      <c r="BY93" s="900"/>
      <c r="BZ93" s="900"/>
      <c r="CA93" s="900"/>
      <c r="CB93" s="900"/>
      <c r="CC93" s="900"/>
      <c r="CD93" s="900"/>
      <c r="CE93" s="900"/>
      <c r="CF93" s="900"/>
      <c r="CG93" s="905"/>
      <c r="CH93" s="902"/>
      <c r="CI93" s="903"/>
      <c r="CJ93" s="903"/>
      <c r="CK93" s="903"/>
      <c r="CL93" s="904"/>
      <c r="CM93" s="902"/>
      <c r="CN93" s="903"/>
      <c r="CO93" s="903"/>
      <c r="CP93" s="903"/>
      <c r="CQ93" s="904"/>
      <c r="CR93" s="902"/>
      <c r="CS93" s="903"/>
      <c r="CT93" s="903"/>
      <c r="CU93" s="903"/>
      <c r="CV93" s="904"/>
      <c r="CW93" s="902"/>
      <c r="CX93" s="903"/>
      <c r="CY93" s="903"/>
      <c r="CZ93" s="903"/>
      <c r="DA93" s="904"/>
      <c r="DB93" s="902"/>
      <c r="DC93" s="903"/>
      <c r="DD93" s="903"/>
      <c r="DE93" s="903"/>
      <c r="DF93" s="904"/>
      <c r="DG93" s="902"/>
      <c r="DH93" s="903"/>
      <c r="DI93" s="903"/>
      <c r="DJ93" s="903"/>
      <c r="DK93" s="904"/>
      <c r="DL93" s="902"/>
      <c r="DM93" s="903"/>
      <c r="DN93" s="903"/>
      <c r="DO93" s="903"/>
      <c r="DP93" s="904"/>
      <c r="DQ93" s="902"/>
      <c r="DR93" s="903"/>
      <c r="DS93" s="903"/>
      <c r="DT93" s="903"/>
      <c r="DU93" s="904"/>
      <c r="DV93" s="899"/>
      <c r="DW93" s="900"/>
      <c r="DX93" s="900"/>
      <c r="DY93" s="900"/>
      <c r="DZ93" s="90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9"/>
      <c r="BT94" s="900"/>
      <c r="BU94" s="900"/>
      <c r="BV94" s="900"/>
      <c r="BW94" s="900"/>
      <c r="BX94" s="900"/>
      <c r="BY94" s="900"/>
      <c r="BZ94" s="900"/>
      <c r="CA94" s="900"/>
      <c r="CB94" s="900"/>
      <c r="CC94" s="900"/>
      <c r="CD94" s="900"/>
      <c r="CE94" s="900"/>
      <c r="CF94" s="900"/>
      <c r="CG94" s="905"/>
      <c r="CH94" s="902"/>
      <c r="CI94" s="903"/>
      <c r="CJ94" s="903"/>
      <c r="CK94" s="903"/>
      <c r="CL94" s="904"/>
      <c r="CM94" s="902"/>
      <c r="CN94" s="903"/>
      <c r="CO94" s="903"/>
      <c r="CP94" s="903"/>
      <c r="CQ94" s="904"/>
      <c r="CR94" s="902"/>
      <c r="CS94" s="903"/>
      <c r="CT94" s="903"/>
      <c r="CU94" s="903"/>
      <c r="CV94" s="904"/>
      <c r="CW94" s="902"/>
      <c r="CX94" s="903"/>
      <c r="CY94" s="903"/>
      <c r="CZ94" s="903"/>
      <c r="DA94" s="904"/>
      <c r="DB94" s="902"/>
      <c r="DC94" s="903"/>
      <c r="DD94" s="903"/>
      <c r="DE94" s="903"/>
      <c r="DF94" s="904"/>
      <c r="DG94" s="902"/>
      <c r="DH94" s="903"/>
      <c r="DI94" s="903"/>
      <c r="DJ94" s="903"/>
      <c r="DK94" s="904"/>
      <c r="DL94" s="902"/>
      <c r="DM94" s="903"/>
      <c r="DN94" s="903"/>
      <c r="DO94" s="903"/>
      <c r="DP94" s="904"/>
      <c r="DQ94" s="902"/>
      <c r="DR94" s="903"/>
      <c r="DS94" s="903"/>
      <c r="DT94" s="903"/>
      <c r="DU94" s="904"/>
      <c r="DV94" s="899"/>
      <c r="DW94" s="900"/>
      <c r="DX94" s="900"/>
      <c r="DY94" s="900"/>
      <c r="DZ94" s="90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9"/>
      <c r="BT95" s="900"/>
      <c r="BU95" s="900"/>
      <c r="BV95" s="900"/>
      <c r="BW95" s="900"/>
      <c r="BX95" s="900"/>
      <c r="BY95" s="900"/>
      <c r="BZ95" s="900"/>
      <c r="CA95" s="900"/>
      <c r="CB95" s="900"/>
      <c r="CC95" s="900"/>
      <c r="CD95" s="900"/>
      <c r="CE95" s="900"/>
      <c r="CF95" s="900"/>
      <c r="CG95" s="905"/>
      <c r="CH95" s="902"/>
      <c r="CI95" s="903"/>
      <c r="CJ95" s="903"/>
      <c r="CK95" s="903"/>
      <c r="CL95" s="904"/>
      <c r="CM95" s="902"/>
      <c r="CN95" s="903"/>
      <c r="CO95" s="903"/>
      <c r="CP95" s="903"/>
      <c r="CQ95" s="904"/>
      <c r="CR95" s="902"/>
      <c r="CS95" s="903"/>
      <c r="CT95" s="903"/>
      <c r="CU95" s="903"/>
      <c r="CV95" s="904"/>
      <c r="CW95" s="902"/>
      <c r="CX95" s="903"/>
      <c r="CY95" s="903"/>
      <c r="CZ95" s="903"/>
      <c r="DA95" s="904"/>
      <c r="DB95" s="902"/>
      <c r="DC95" s="903"/>
      <c r="DD95" s="903"/>
      <c r="DE95" s="903"/>
      <c r="DF95" s="904"/>
      <c r="DG95" s="902"/>
      <c r="DH95" s="903"/>
      <c r="DI95" s="903"/>
      <c r="DJ95" s="903"/>
      <c r="DK95" s="904"/>
      <c r="DL95" s="902"/>
      <c r="DM95" s="903"/>
      <c r="DN95" s="903"/>
      <c r="DO95" s="903"/>
      <c r="DP95" s="904"/>
      <c r="DQ95" s="902"/>
      <c r="DR95" s="903"/>
      <c r="DS95" s="903"/>
      <c r="DT95" s="903"/>
      <c r="DU95" s="904"/>
      <c r="DV95" s="899"/>
      <c r="DW95" s="900"/>
      <c r="DX95" s="900"/>
      <c r="DY95" s="900"/>
      <c r="DZ95" s="90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9"/>
      <c r="BT96" s="900"/>
      <c r="BU96" s="900"/>
      <c r="BV96" s="900"/>
      <c r="BW96" s="900"/>
      <c r="BX96" s="900"/>
      <c r="BY96" s="900"/>
      <c r="BZ96" s="900"/>
      <c r="CA96" s="900"/>
      <c r="CB96" s="900"/>
      <c r="CC96" s="900"/>
      <c r="CD96" s="900"/>
      <c r="CE96" s="900"/>
      <c r="CF96" s="900"/>
      <c r="CG96" s="905"/>
      <c r="CH96" s="902"/>
      <c r="CI96" s="903"/>
      <c r="CJ96" s="903"/>
      <c r="CK96" s="903"/>
      <c r="CL96" s="904"/>
      <c r="CM96" s="902"/>
      <c r="CN96" s="903"/>
      <c r="CO96" s="903"/>
      <c r="CP96" s="903"/>
      <c r="CQ96" s="904"/>
      <c r="CR96" s="902"/>
      <c r="CS96" s="903"/>
      <c r="CT96" s="903"/>
      <c r="CU96" s="903"/>
      <c r="CV96" s="904"/>
      <c r="CW96" s="902"/>
      <c r="CX96" s="903"/>
      <c r="CY96" s="903"/>
      <c r="CZ96" s="903"/>
      <c r="DA96" s="904"/>
      <c r="DB96" s="902"/>
      <c r="DC96" s="903"/>
      <c r="DD96" s="903"/>
      <c r="DE96" s="903"/>
      <c r="DF96" s="904"/>
      <c r="DG96" s="902"/>
      <c r="DH96" s="903"/>
      <c r="DI96" s="903"/>
      <c r="DJ96" s="903"/>
      <c r="DK96" s="904"/>
      <c r="DL96" s="902"/>
      <c r="DM96" s="903"/>
      <c r="DN96" s="903"/>
      <c r="DO96" s="903"/>
      <c r="DP96" s="904"/>
      <c r="DQ96" s="902"/>
      <c r="DR96" s="903"/>
      <c r="DS96" s="903"/>
      <c r="DT96" s="903"/>
      <c r="DU96" s="904"/>
      <c r="DV96" s="899"/>
      <c r="DW96" s="900"/>
      <c r="DX96" s="900"/>
      <c r="DY96" s="900"/>
      <c r="DZ96" s="90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9"/>
      <c r="BT97" s="900"/>
      <c r="BU97" s="900"/>
      <c r="BV97" s="900"/>
      <c r="BW97" s="900"/>
      <c r="BX97" s="900"/>
      <c r="BY97" s="900"/>
      <c r="BZ97" s="900"/>
      <c r="CA97" s="900"/>
      <c r="CB97" s="900"/>
      <c r="CC97" s="900"/>
      <c r="CD97" s="900"/>
      <c r="CE97" s="900"/>
      <c r="CF97" s="900"/>
      <c r="CG97" s="905"/>
      <c r="CH97" s="902"/>
      <c r="CI97" s="903"/>
      <c r="CJ97" s="903"/>
      <c r="CK97" s="903"/>
      <c r="CL97" s="904"/>
      <c r="CM97" s="902"/>
      <c r="CN97" s="903"/>
      <c r="CO97" s="903"/>
      <c r="CP97" s="903"/>
      <c r="CQ97" s="904"/>
      <c r="CR97" s="902"/>
      <c r="CS97" s="903"/>
      <c r="CT97" s="903"/>
      <c r="CU97" s="903"/>
      <c r="CV97" s="904"/>
      <c r="CW97" s="902"/>
      <c r="CX97" s="903"/>
      <c r="CY97" s="903"/>
      <c r="CZ97" s="903"/>
      <c r="DA97" s="904"/>
      <c r="DB97" s="902"/>
      <c r="DC97" s="903"/>
      <c r="DD97" s="903"/>
      <c r="DE97" s="903"/>
      <c r="DF97" s="904"/>
      <c r="DG97" s="902"/>
      <c r="DH97" s="903"/>
      <c r="DI97" s="903"/>
      <c r="DJ97" s="903"/>
      <c r="DK97" s="904"/>
      <c r="DL97" s="902"/>
      <c r="DM97" s="903"/>
      <c r="DN97" s="903"/>
      <c r="DO97" s="903"/>
      <c r="DP97" s="904"/>
      <c r="DQ97" s="902"/>
      <c r="DR97" s="903"/>
      <c r="DS97" s="903"/>
      <c r="DT97" s="903"/>
      <c r="DU97" s="904"/>
      <c r="DV97" s="899"/>
      <c r="DW97" s="900"/>
      <c r="DX97" s="900"/>
      <c r="DY97" s="900"/>
      <c r="DZ97" s="90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9"/>
      <c r="BT98" s="900"/>
      <c r="BU98" s="900"/>
      <c r="BV98" s="900"/>
      <c r="BW98" s="900"/>
      <c r="BX98" s="900"/>
      <c r="BY98" s="900"/>
      <c r="BZ98" s="900"/>
      <c r="CA98" s="900"/>
      <c r="CB98" s="900"/>
      <c r="CC98" s="900"/>
      <c r="CD98" s="900"/>
      <c r="CE98" s="900"/>
      <c r="CF98" s="900"/>
      <c r="CG98" s="905"/>
      <c r="CH98" s="902"/>
      <c r="CI98" s="903"/>
      <c r="CJ98" s="903"/>
      <c r="CK98" s="903"/>
      <c r="CL98" s="904"/>
      <c r="CM98" s="902"/>
      <c r="CN98" s="903"/>
      <c r="CO98" s="903"/>
      <c r="CP98" s="903"/>
      <c r="CQ98" s="904"/>
      <c r="CR98" s="902"/>
      <c r="CS98" s="903"/>
      <c r="CT98" s="903"/>
      <c r="CU98" s="903"/>
      <c r="CV98" s="904"/>
      <c r="CW98" s="902"/>
      <c r="CX98" s="903"/>
      <c r="CY98" s="903"/>
      <c r="CZ98" s="903"/>
      <c r="DA98" s="904"/>
      <c r="DB98" s="902"/>
      <c r="DC98" s="903"/>
      <c r="DD98" s="903"/>
      <c r="DE98" s="903"/>
      <c r="DF98" s="904"/>
      <c r="DG98" s="902"/>
      <c r="DH98" s="903"/>
      <c r="DI98" s="903"/>
      <c r="DJ98" s="903"/>
      <c r="DK98" s="904"/>
      <c r="DL98" s="902"/>
      <c r="DM98" s="903"/>
      <c r="DN98" s="903"/>
      <c r="DO98" s="903"/>
      <c r="DP98" s="904"/>
      <c r="DQ98" s="902"/>
      <c r="DR98" s="903"/>
      <c r="DS98" s="903"/>
      <c r="DT98" s="903"/>
      <c r="DU98" s="904"/>
      <c r="DV98" s="899"/>
      <c r="DW98" s="900"/>
      <c r="DX98" s="900"/>
      <c r="DY98" s="900"/>
      <c r="DZ98" s="90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9"/>
      <c r="BT99" s="900"/>
      <c r="BU99" s="900"/>
      <c r="BV99" s="900"/>
      <c r="BW99" s="900"/>
      <c r="BX99" s="900"/>
      <c r="BY99" s="900"/>
      <c r="BZ99" s="900"/>
      <c r="CA99" s="900"/>
      <c r="CB99" s="900"/>
      <c r="CC99" s="900"/>
      <c r="CD99" s="900"/>
      <c r="CE99" s="900"/>
      <c r="CF99" s="900"/>
      <c r="CG99" s="905"/>
      <c r="CH99" s="902"/>
      <c r="CI99" s="903"/>
      <c r="CJ99" s="903"/>
      <c r="CK99" s="903"/>
      <c r="CL99" s="904"/>
      <c r="CM99" s="902"/>
      <c r="CN99" s="903"/>
      <c r="CO99" s="903"/>
      <c r="CP99" s="903"/>
      <c r="CQ99" s="904"/>
      <c r="CR99" s="902"/>
      <c r="CS99" s="903"/>
      <c r="CT99" s="903"/>
      <c r="CU99" s="903"/>
      <c r="CV99" s="904"/>
      <c r="CW99" s="902"/>
      <c r="CX99" s="903"/>
      <c r="CY99" s="903"/>
      <c r="CZ99" s="903"/>
      <c r="DA99" s="904"/>
      <c r="DB99" s="902"/>
      <c r="DC99" s="903"/>
      <c r="DD99" s="903"/>
      <c r="DE99" s="903"/>
      <c r="DF99" s="904"/>
      <c r="DG99" s="902"/>
      <c r="DH99" s="903"/>
      <c r="DI99" s="903"/>
      <c r="DJ99" s="903"/>
      <c r="DK99" s="904"/>
      <c r="DL99" s="902"/>
      <c r="DM99" s="903"/>
      <c r="DN99" s="903"/>
      <c r="DO99" s="903"/>
      <c r="DP99" s="904"/>
      <c r="DQ99" s="902"/>
      <c r="DR99" s="903"/>
      <c r="DS99" s="903"/>
      <c r="DT99" s="903"/>
      <c r="DU99" s="904"/>
      <c r="DV99" s="899"/>
      <c r="DW99" s="900"/>
      <c r="DX99" s="900"/>
      <c r="DY99" s="900"/>
      <c r="DZ99" s="90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9"/>
      <c r="BT100" s="900"/>
      <c r="BU100" s="900"/>
      <c r="BV100" s="900"/>
      <c r="BW100" s="900"/>
      <c r="BX100" s="900"/>
      <c r="BY100" s="900"/>
      <c r="BZ100" s="900"/>
      <c r="CA100" s="900"/>
      <c r="CB100" s="900"/>
      <c r="CC100" s="900"/>
      <c r="CD100" s="900"/>
      <c r="CE100" s="900"/>
      <c r="CF100" s="900"/>
      <c r="CG100" s="905"/>
      <c r="CH100" s="902"/>
      <c r="CI100" s="903"/>
      <c r="CJ100" s="903"/>
      <c r="CK100" s="903"/>
      <c r="CL100" s="904"/>
      <c r="CM100" s="902"/>
      <c r="CN100" s="903"/>
      <c r="CO100" s="903"/>
      <c r="CP100" s="903"/>
      <c r="CQ100" s="904"/>
      <c r="CR100" s="902"/>
      <c r="CS100" s="903"/>
      <c r="CT100" s="903"/>
      <c r="CU100" s="903"/>
      <c r="CV100" s="904"/>
      <c r="CW100" s="902"/>
      <c r="CX100" s="903"/>
      <c r="CY100" s="903"/>
      <c r="CZ100" s="903"/>
      <c r="DA100" s="904"/>
      <c r="DB100" s="902"/>
      <c r="DC100" s="903"/>
      <c r="DD100" s="903"/>
      <c r="DE100" s="903"/>
      <c r="DF100" s="904"/>
      <c r="DG100" s="902"/>
      <c r="DH100" s="903"/>
      <c r="DI100" s="903"/>
      <c r="DJ100" s="903"/>
      <c r="DK100" s="904"/>
      <c r="DL100" s="902"/>
      <c r="DM100" s="903"/>
      <c r="DN100" s="903"/>
      <c r="DO100" s="903"/>
      <c r="DP100" s="904"/>
      <c r="DQ100" s="902"/>
      <c r="DR100" s="903"/>
      <c r="DS100" s="903"/>
      <c r="DT100" s="903"/>
      <c r="DU100" s="904"/>
      <c r="DV100" s="899"/>
      <c r="DW100" s="900"/>
      <c r="DX100" s="900"/>
      <c r="DY100" s="900"/>
      <c r="DZ100" s="90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9"/>
      <c r="BT101" s="900"/>
      <c r="BU101" s="900"/>
      <c r="BV101" s="900"/>
      <c r="BW101" s="900"/>
      <c r="BX101" s="900"/>
      <c r="BY101" s="900"/>
      <c r="BZ101" s="900"/>
      <c r="CA101" s="900"/>
      <c r="CB101" s="900"/>
      <c r="CC101" s="900"/>
      <c r="CD101" s="900"/>
      <c r="CE101" s="900"/>
      <c r="CF101" s="900"/>
      <c r="CG101" s="905"/>
      <c r="CH101" s="902"/>
      <c r="CI101" s="903"/>
      <c r="CJ101" s="903"/>
      <c r="CK101" s="903"/>
      <c r="CL101" s="904"/>
      <c r="CM101" s="902"/>
      <c r="CN101" s="903"/>
      <c r="CO101" s="903"/>
      <c r="CP101" s="903"/>
      <c r="CQ101" s="904"/>
      <c r="CR101" s="902"/>
      <c r="CS101" s="903"/>
      <c r="CT101" s="903"/>
      <c r="CU101" s="903"/>
      <c r="CV101" s="904"/>
      <c r="CW101" s="902"/>
      <c r="CX101" s="903"/>
      <c r="CY101" s="903"/>
      <c r="CZ101" s="903"/>
      <c r="DA101" s="904"/>
      <c r="DB101" s="902"/>
      <c r="DC101" s="903"/>
      <c r="DD101" s="903"/>
      <c r="DE101" s="903"/>
      <c r="DF101" s="904"/>
      <c r="DG101" s="902"/>
      <c r="DH101" s="903"/>
      <c r="DI101" s="903"/>
      <c r="DJ101" s="903"/>
      <c r="DK101" s="904"/>
      <c r="DL101" s="902"/>
      <c r="DM101" s="903"/>
      <c r="DN101" s="903"/>
      <c r="DO101" s="903"/>
      <c r="DP101" s="904"/>
      <c r="DQ101" s="902"/>
      <c r="DR101" s="903"/>
      <c r="DS101" s="903"/>
      <c r="DT101" s="903"/>
      <c r="DU101" s="904"/>
      <c r="DV101" s="899"/>
      <c r="DW101" s="900"/>
      <c r="DX101" s="900"/>
      <c r="DY101" s="900"/>
      <c r="DZ101" s="90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8" t="s">
        <v>404</v>
      </c>
      <c r="BS102" s="829"/>
      <c r="BT102" s="829"/>
      <c r="BU102" s="829"/>
      <c r="BV102" s="829"/>
      <c r="BW102" s="829"/>
      <c r="BX102" s="829"/>
      <c r="BY102" s="829"/>
      <c r="BZ102" s="829"/>
      <c r="CA102" s="829"/>
      <c r="CB102" s="829"/>
      <c r="CC102" s="829"/>
      <c r="CD102" s="829"/>
      <c r="CE102" s="829"/>
      <c r="CF102" s="829"/>
      <c r="CG102" s="830"/>
      <c r="CH102" s="926"/>
      <c r="CI102" s="927"/>
      <c r="CJ102" s="927"/>
      <c r="CK102" s="927"/>
      <c r="CL102" s="928"/>
      <c r="CM102" s="926"/>
      <c r="CN102" s="927"/>
      <c r="CO102" s="927"/>
      <c r="CP102" s="927"/>
      <c r="CQ102" s="928"/>
      <c r="CR102" s="929"/>
      <c r="CS102" s="892"/>
      <c r="CT102" s="892"/>
      <c r="CU102" s="892"/>
      <c r="CV102" s="930"/>
      <c r="CW102" s="929"/>
      <c r="CX102" s="892"/>
      <c r="CY102" s="892"/>
      <c r="CZ102" s="892"/>
      <c r="DA102" s="930"/>
      <c r="DB102" s="929"/>
      <c r="DC102" s="892"/>
      <c r="DD102" s="892"/>
      <c r="DE102" s="892"/>
      <c r="DF102" s="930"/>
      <c r="DG102" s="929"/>
      <c r="DH102" s="892"/>
      <c r="DI102" s="892"/>
      <c r="DJ102" s="892"/>
      <c r="DK102" s="930"/>
      <c r="DL102" s="929"/>
      <c r="DM102" s="892"/>
      <c r="DN102" s="892"/>
      <c r="DO102" s="892"/>
      <c r="DP102" s="930"/>
      <c r="DQ102" s="929"/>
      <c r="DR102" s="892"/>
      <c r="DS102" s="892"/>
      <c r="DT102" s="892"/>
      <c r="DU102" s="930"/>
      <c r="DV102" s="828"/>
      <c r="DW102" s="829"/>
      <c r="DX102" s="829"/>
      <c r="DY102" s="829"/>
      <c r="DZ102" s="953"/>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4" t="s">
        <v>405</v>
      </c>
      <c r="BR103" s="954"/>
      <c r="BS103" s="954"/>
      <c r="BT103" s="954"/>
      <c r="BU103" s="954"/>
      <c r="BV103" s="954"/>
      <c r="BW103" s="954"/>
      <c r="BX103" s="954"/>
      <c r="BY103" s="954"/>
      <c r="BZ103" s="954"/>
      <c r="CA103" s="954"/>
      <c r="CB103" s="954"/>
      <c r="CC103" s="954"/>
      <c r="CD103" s="954"/>
      <c r="CE103" s="954"/>
      <c r="CF103" s="954"/>
      <c r="CG103" s="954"/>
      <c r="CH103" s="954"/>
      <c r="CI103" s="954"/>
      <c r="CJ103" s="954"/>
      <c r="CK103" s="954"/>
      <c r="CL103" s="954"/>
      <c r="CM103" s="954"/>
      <c r="CN103" s="954"/>
      <c r="CO103" s="954"/>
      <c r="CP103" s="954"/>
      <c r="CQ103" s="954"/>
      <c r="CR103" s="954"/>
      <c r="CS103" s="954"/>
      <c r="CT103" s="954"/>
      <c r="CU103" s="954"/>
      <c r="CV103" s="954"/>
      <c r="CW103" s="954"/>
      <c r="CX103" s="954"/>
      <c r="CY103" s="954"/>
      <c r="CZ103" s="954"/>
      <c r="DA103" s="954"/>
      <c r="DB103" s="954"/>
      <c r="DC103" s="954"/>
      <c r="DD103" s="954"/>
      <c r="DE103" s="954"/>
      <c r="DF103" s="954"/>
      <c r="DG103" s="954"/>
      <c r="DH103" s="954"/>
      <c r="DI103" s="954"/>
      <c r="DJ103" s="954"/>
      <c r="DK103" s="954"/>
      <c r="DL103" s="954"/>
      <c r="DM103" s="954"/>
      <c r="DN103" s="954"/>
      <c r="DO103" s="954"/>
      <c r="DP103" s="954"/>
      <c r="DQ103" s="954"/>
      <c r="DR103" s="954"/>
      <c r="DS103" s="954"/>
      <c r="DT103" s="954"/>
      <c r="DU103" s="954"/>
      <c r="DV103" s="954"/>
      <c r="DW103" s="954"/>
      <c r="DX103" s="954"/>
      <c r="DY103" s="954"/>
      <c r="DZ103" s="954"/>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5" t="s">
        <v>406</v>
      </c>
      <c r="BR104" s="955"/>
      <c r="BS104" s="955"/>
      <c r="BT104" s="955"/>
      <c r="BU104" s="955"/>
      <c r="BV104" s="955"/>
      <c r="BW104" s="955"/>
      <c r="BX104" s="955"/>
      <c r="BY104" s="955"/>
      <c r="BZ104" s="955"/>
      <c r="CA104" s="955"/>
      <c r="CB104" s="955"/>
      <c r="CC104" s="955"/>
      <c r="CD104" s="955"/>
      <c r="CE104" s="955"/>
      <c r="CF104" s="955"/>
      <c r="CG104" s="955"/>
      <c r="CH104" s="955"/>
      <c r="CI104" s="955"/>
      <c r="CJ104" s="955"/>
      <c r="CK104" s="955"/>
      <c r="CL104" s="955"/>
      <c r="CM104" s="955"/>
      <c r="CN104" s="955"/>
      <c r="CO104" s="955"/>
      <c r="CP104" s="955"/>
      <c r="CQ104" s="955"/>
      <c r="CR104" s="955"/>
      <c r="CS104" s="955"/>
      <c r="CT104" s="955"/>
      <c r="CU104" s="955"/>
      <c r="CV104" s="955"/>
      <c r="CW104" s="955"/>
      <c r="CX104" s="955"/>
      <c r="CY104" s="955"/>
      <c r="CZ104" s="955"/>
      <c r="DA104" s="955"/>
      <c r="DB104" s="955"/>
      <c r="DC104" s="955"/>
      <c r="DD104" s="955"/>
      <c r="DE104" s="955"/>
      <c r="DF104" s="955"/>
      <c r="DG104" s="955"/>
      <c r="DH104" s="955"/>
      <c r="DI104" s="955"/>
      <c r="DJ104" s="955"/>
      <c r="DK104" s="955"/>
      <c r="DL104" s="955"/>
      <c r="DM104" s="955"/>
      <c r="DN104" s="955"/>
      <c r="DO104" s="955"/>
      <c r="DP104" s="955"/>
      <c r="DQ104" s="955"/>
      <c r="DR104" s="955"/>
      <c r="DS104" s="955"/>
      <c r="DT104" s="955"/>
      <c r="DU104" s="955"/>
      <c r="DV104" s="955"/>
      <c r="DW104" s="955"/>
      <c r="DX104" s="955"/>
      <c r="DY104" s="955"/>
      <c r="DZ104" s="955"/>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6" t="s">
        <v>409</v>
      </c>
      <c r="B108" s="957"/>
      <c r="C108" s="957"/>
      <c r="D108" s="957"/>
      <c r="E108" s="957"/>
      <c r="F108" s="957"/>
      <c r="G108" s="957"/>
      <c r="H108" s="957"/>
      <c r="I108" s="957"/>
      <c r="J108" s="957"/>
      <c r="K108" s="957"/>
      <c r="L108" s="957"/>
      <c r="M108" s="957"/>
      <c r="N108" s="957"/>
      <c r="O108" s="957"/>
      <c r="P108" s="957"/>
      <c r="Q108" s="957"/>
      <c r="R108" s="957"/>
      <c r="S108" s="957"/>
      <c r="T108" s="957"/>
      <c r="U108" s="957"/>
      <c r="V108" s="957"/>
      <c r="W108" s="957"/>
      <c r="X108" s="957"/>
      <c r="Y108" s="957"/>
      <c r="Z108" s="957"/>
      <c r="AA108" s="957"/>
      <c r="AB108" s="957"/>
      <c r="AC108" s="957"/>
      <c r="AD108" s="957"/>
      <c r="AE108" s="957"/>
      <c r="AF108" s="957"/>
      <c r="AG108" s="957"/>
      <c r="AH108" s="957"/>
      <c r="AI108" s="957"/>
      <c r="AJ108" s="957"/>
      <c r="AK108" s="957"/>
      <c r="AL108" s="957"/>
      <c r="AM108" s="957"/>
      <c r="AN108" s="957"/>
      <c r="AO108" s="957"/>
      <c r="AP108" s="957"/>
      <c r="AQ108" s="957"/>
      <c r="AR108" s="957"/>
      <c r="AS108" s="957"/>
      <c r="AT108" s="958"/>
      <c r="AU108" s="956" t="s">
        <v>410</v>
      </c>
      <c r="AV108" s="957"/>
      <c r="AW108" s="957"/>
      <c r="AX108" s="957"/>
      <c r="AY108" s="957"/>
      <c r="AZ108" s="957"/>
      <c r="BA108" s="957"/>
      <c r="BB108" s="957"/>
      <c r="BC108" s="957"/>
      <c r="BD108" s="957"/>
      <c r="BE108" s="957"/>
      <c r="BF108" s="957"/>
      <c r="BG108" s="957"/>
      <c r="BH108" s="957"/>
      <c r="BI108" s="957"/>
      <c r="BJ108" s="957"/>
      <c r="BK108" s="957"/>
      <c r="BL108" s="957"/>
      <c r="BM108" s="957"/>
      <c r="BN108" s="957"/>
      <c r="BO108" s="957"/>
      <c r="BP108" s="957"/>
      <c r="BQ108" s="957"/>
      <c r="BR108" s="957"/>
      <c r="BS108" s="957"/>
      <c r="BT108" s="957"/>
      <c r="BU108" s="957"/>
      <c r="BV108" s="957"/>
      <c r="BW108" s="957"/>
      <c r="BX108" s="957"/>
      <c r="BY108" s="957"/>
      <c r="BZ108" s="957"/>
      <c r="CA108" s="957"/>
      <c r="CB108" s="957"/>
      <c r="CC108" s="957"/>
      <c r="CD108" s="957"/>
      <c r="CE108" s="957"/>
      <c r="CF108" s="957"/>
      <c r="CG108" s="957"/>
      <c r="CH108" s="957"/>
      <c r="CI108" s="957"/>
      <c r="CJ108" s="957"/>
      <c r="CK108" s="957"/>
      <c r="CL108" s="957"/>
      <c r="CM108" s="957"/>
      <c r="CN108" s="957"/>
      <c r="CO108" s="957"/>
      <c r="CP108" s="957"/>
      <c r="CQ108" s="957"/>
      <c r="CR108" s="957"/>
      <c r="CS108" s="957"/>
      <c r="CT108" s="957"/>
      <c r="CU108" s="957"/>
      <c r="CV108" s="957"/>
      <c r="CW108" s="957"/>
      <c r="CX108" s="957"/>
      <c r="CY108" s="957"/>
      <c r="CZ108" s="957"/>
      <c r="DA108" s="957"/>
      <c r="DB108" s="957"/>
      <c r="DC108" s="957"/>
      <c r="DD108" s="957"/>
      <c r="DE108" s="957"/>
      <c r="DF108" s="957"/>
      <c r="DG108" s="957"/>
      <c r="DH108" s="957"/>
      <c r="DI108" s="957"/>
      <c r="DJ108" s="957"/>
      <c r="DK108" s="957"/>
      <c r="DL108" s="957"/>
      <c r="DM108" s="957"/>
      <c r="DN108" s="957"/>
      <c r="DO108" s="957"/>
      <c r="DP108" s="957"/>
      <c r="DQ108" s="957"/>
      <c r="DR108" s="957"/>
      <c r="DS108" s="957"/>
      <c r="DT108" s="957"/>
      <c r="DU108" s="957"/>
      <c r="DV108" s="957"/>
      <c r="DW108" s="957"/>
      <c r="DX108" s="957"/>
      <c r="DY108" s="957"/>
      <c r="DZ108" s="958"/>
    </row>
    <row r="109" spans="1:131" s="218" customFormat="1" ht="26.25" customHeight="1" x14ac:dyDescent="0.15">
      <c r="A109" s="95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1" t="s">
        <v>412</v>
      </c>
      <c r="AB109" s="932"/>
      <c r="AC109" s="932"/>
      <c r="AD109" s="932"/>
      <c r="AE109" s="933"/>
      <c r="AF109" s="931" t="s">
        <v>413</v>
      </c>
      <c r="AG109" s="932"/>
      <c r="AH109" s="932"/>
      <c r="AI109" s="932"/>
      <c r="AJ109" s="933"/>
      <c r="AK109" s="931" t="s">
        <v>294</v>
      </c>
      <c r="AL109" s="932"/>
      <c r="AM109" s="932"/>
      <c r="AN109" s="932"/>
      <c r="AO109" s="933"/>
      <c r="AP109" s="931" t="s">
        <v>414</v>
      </c>
      <c r="AQ109" s="932"/>
      <c r="AR109" s="932"/>
      <c r="AS109" s="932"/>
      <c r="AT109" s="934"/>
      <c r="AU109" s="95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1" t="s">
        <v>412</v>
      </c>
      <c r="BR109" s="932"/>
      <c r="BS109" s="932"/>
      <c r="BT109" s="932"/>
      <c r="BU109" s="933"/>
      <c r="BV109" s="931" t="s">
        <v>413</v>
      </c>
      <c r="BW109" s="932"/>
      <c r="BX109" s="932"/>
      <c r="BY109" s="932"/>
      <c r="BZ109" s="933"/>
      <c r="CA109" s="931" t="s">
        <v>294</v>
      </c>
      <c r="CB109" s="932"/>
      <c r="CC109" s="932"/>
      <c r="CD109" s="932"/>
      <c r="CE109" s="933"/>
      <c r="CF109" s="952" t="s">
        <v>414</v>
      </c>
      <c r="CG109" s="952"/>
      <c r="CH109" s="952"/>
      <c r="CI109" s="952"/>
      <c r="CJ109" s="952"/>
      <c r="CK109" s="931"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1" t="s">
        <v>412</v>
      </c>
      <c r="DH109" s="932"/>
      <c r="DI109" s="932"/>
      <c r="DJ109" s="932"/>
      <c r="DK109" s="933"/>
      <c r="DL109" s="931" t="s">
        <v>413</v>
      </c>
      <c r="DM109" s="932"/>
      <c r="DN109" s="932"/>
      <c r="DO109" s="932"/>
      <c r="DP109" s="933"/>
      <c r="DQ109" s="931" t="s">
        <v>294</v>
      </c>
      <c r="DR109" s="932"/>
      <c r="DS109" s="932"/>
      <c r="DT109" s="932"/>
      <c r="DU109" s="933"/>
      <c r="DV109" s="931" t="s">
        <v>414</v>
      </c>
      <c r="DW109" s="932"/>
      <c r="DX109" s="932"/>
      <c r="DY109" s="932"/>
      <c r="DZ109" s="934"/>
    </row>
    <row r="110" spans="1:131" s="218" customFormat="1" ht="26.25" customHeight="1" x14ac:dyDescent="0.15">
      <c r="A110" s="935" t="s">
        <v>416</v>
      </c>
      <c r="B110" s="936"/>
      <c r="C110" s="936"/>
      <c r="D110" s="936"/>
      <c r="E110" s="936"/>
      <c r="F110" s="936"/>
      <c r="G110" s="936"/>
      <c r="H110" s="936"/>
      <c r="I110" s="936"/>
      <c r="J110" s="936"/>
      <c r="K110" s="936"/>
      <c r="L110" s="936"/>
      <c r="M110" s="936"/>
      <c r="N110" s="936"/>
      <c r="O110" s="936"/>
      <c r="P110" s="936"/>
      <c r="Q110" s="936"/>
      <c r="R110" s="936"/>
      <c r="S110" s="936"/>
      <c r="T110" s="936"/>
      <c r="U110" s="936"/>
      <c r="V110" s="936"/>
      <c r="W110" s="936"/>
      <c r="X110" s="936"/>
      <c r="Y110" s="936"/>
      <c r="Z110" s="937"/>
      <c r="AA110" s="938">
        <v>5662474</v>
      </c>
      <c r="AB110" s="939"/>
      <c r="AC110" s="939"/>
      <c r="AD110" s="939"/>
      <c r="AE110" s="940"/>
      <c r="AF110" s="941">
        <v>5462780</v>
      </c>
      <c r="AG110" s="939"/>
      <c r="AH110" s="939"/>
      <c r="AI110" s="939"/>
      <c r="AJ110" s="940"/>
      <c r="AK110" s="941">
        <v>5389561</v>
      </c>
      <c r="AL110" s="939"/>
      <c r="AM110" s="939"/>
      <c r="AN110" s="939"/>
      <c r="AO110" s="940"/>
      <c r="AP110" s="942">
        <v>22.3</v>
      </c>
      <c r="AQ110" s="943"/>
      <c r="AR110" s="943"/>
      <c r="AS110" s="943"/>
      <c r="AT110" s="944"/>
      <c r="AU110" s="945" t="s">
        <v>69</v>
      </c>
      <c r="AV110" s="946"/>
      <c r="AW110" s="946"/>
      <c r="AX110" s="946"/>
      <c r="AY110" s="946"/>
      <c r="AZ110" s="968" t="s">
        <v>417</v>
      </c>
      <c r="BA110" s="936"/>
      <c r="BB110" s="936"/>
      <c r="BC110" s="936"/>
      <c r="BD110" s="936"/>
      <c r="BE110" s="936"/>
      <c r="BF110" s="936"/>
      <c r="BG110" s="936"/>
      <c r="BH110" s="936"/>
      <c r="BI110" s="936"/>
      <c r="BJ110" s="936"/>
      <c r="BK110" s="936"/>
      <c r="BL110" s="936"/>
      <c r="BM110" s="936"/>
      <c r="BN110" s="936"/>
      <c r="BO110" s="936"/>
      <c r="BP110" s="937"/>
      <c r="BQ110" s="969">
        <v>63311709</v>
      </c>
      <c r="BR110" s="970"/>
      <c r="BS110" s="970"/>
      <c r="BT110" s="970"/>
      <c r="BU110" s="970"/>
      <c r="BV110" s="970">
        <v>61380096</v>
      </c>
      <c r="BW110" s="970"/>
      <c r="BX110" s="970"/>
      <c r="BY110" s="970"/>
      <c r="BZ110" s="970"/>
      <c r="CA110" s="970">
        <v>60609900</v>
      </c>
      <c r="CB110" s="970"/>
      <c r="CC110" s="970"/>
      <c r="CD110" s="970"/>
      <c r="CE110" s="970"/>
      <c r="CF110" s="983">
        <v>250.4</v>
      </c>
      <c r="CG110" s="984"/>
      <c r="CH110" s="984"/>
      <c r="CI110" s="984"/>
      <c r="CJ110" s="984"/>
      <c r="CK110" s="985" t="s">
        <v>418</v>
      </c>
      <c r="CL110" s="986"/>
      <c r="CM110" s="968" t="s">
        <v>419</v>
      </c>
      <c r="CN110" s="936"/>
      <c r="CO110" s="936"/>
      <c r="CP110" s="936"/>
      <c r="CQ110" s="936"/>
      <c r="CR110" s="936"/>
      <c r="CS110" s="936"/>
      <c r="CT110" s="936"/>
      <c r="CU110" s="936"/>
      <c r="CV110" s="936"/>
      <c r="CW110" s="936"/>
      <c r="CX110" s="936"/>
      <c r="CY110" s="936"/>
      <c r="CZ110" s="936"/>
      <c r="DA110" s="936"/>
      <c r="DB110" s="936"/>
      <c r="DC110" s="936"/>
      <c r="DD110" s="936"/>
      <c r="DE110" s="936"/>
      <c r="DF110" s="937"/>
      <c r="DG110" s="969" t="s">
        <v>122</v>
      </c>
      <c r="DH110" s="970"/>
      <c r="DI110" s="970"/>
      <c r="DJ110" s="970"/>
      <c r="DK110" s="970"/>
      <c r="DL110" s="970" t="s">
        <v>122</v>
      </c>
      <c r="DM110" s="970"/>
      <c r="DN110" s="970"/>
      <c r="DO110" s="970"/>
      <c r="DP110" s="970"/>
      <c r="DQ110" s="970" t="s">
        <v>122</v>
      </c>
      <c r="DR110" s="970"/>
      <c r="DS110" s="970"/>
      <c r="DT110" s="970"/>
      <c r="DU110" s="970"/>
      <c r="DV110" s="971" t="s">
        <v>122</v>
      </c>
      <c r="DW110" s="971"/>
      <c r="DX110" s="971"/>
      <c r="DY110" s="971"/>
      <c r="DZ110" s="972"/>
    </row>
    <row r="111" spans="1:131" s="218" customFormat="1" ht="26.25" customHeight="1" x14ac:dyDescent="0.15">
      <c r="A111" s="973" t="s">
        <v>420</v>
      </c>
      <c r="B111" s="974"/>
      <c r="C111" s="974"/>
      <c r="D111" s="974"/>
      <c r="E111" s="974"/>
      <c r="F111" s="974"/>
      <c r="G111" s="974"/>
      <c r="H111" s="974"/>
      <c r="I111" s="974"/>
      <c r="J111" s="974"/>
      <c r="K111" s="974"/>
      <c r="L111" s="974"/>
      <c r="M111" s="974"/>
      <c r="N111" s="974"/>
      <c r="O111" s="974"/>
      <c r="P111" s="974"/>
      <c r="Q111" s="974"/>
      <c r="R111" s="974"/>
      <c r="S111" s="974"/>
      <c r="T111" s="974"/>
      <c r="U111" s="974"/>
      <c r="V111" s="974"/>
      <c r="W111" s="974"/>
      <c r="X111" s="974"/>
      <c r="Y111" s="974"/>
      <c r="Z111" s="975"/>
      <c r="AA111" s="976" t="s">
        <v>122</v>
      </c>
      <c r="AB111" s="977"/>
      <c r="AC111" s="977"/>
      <c r="AD111" s="977"/>
      <c r="AE111" s="978"/>
      <c r="AF111" s="979" t="s">
        <v>122</v>
      </c>
      <c r="AG111" s="977"/>
      <c r="AH111" s="977"/>
      <c r="AI111" s="977"/>
      <c r="AJ111" s="978"/>
      <c r="AK111" s="979" t="s">
        <v>122</v>
      </c>
      <c r="AL111" s="977"/>
      <c r="AM111" s="977"/>
      <c r="AN111" s="977"/>
      <c r="AO111" s="978"/>
      <c r="AP111" s="980" t="s">
        <v>122</v>
      </c>
      <c r="AQ111" s="981"/>
      <c r="AR111" s="981"/>
      <c r="AS111" s="981"/>
      <c r="AT111" s="982"/>
      <c r="AU111" s="947"/>
      <c r="AV111" s="948"/>
      <c r="AW111" s="948"/>
      <c r="AX111" s="948"/>
      <c r="AY111" s="948"/>
      <c r="AZ111" s="961" t="s">
        <v>421</v>
      </c>
      <c r="BA111" s="962"/>
      <c r="BB111" s="962"/>
      <c r="BC111" s="962"/>
      <c r="BD111" s="962"/>
      <c r="BE111" s="962"/>
      <c r="BF111" s="962"/>
      <c r="BG111" s="962"/>
      <c r="BH111" s="962"/>
      <c r="BI111" s="962"/>
      <c r="BJ111" s="962"/>
      <c r="BK111" s="962"/>
      <c r="BL111" s="962"/>
      <c r="BM111" s="962"/>
      <c r="BN111" s="962"/>
      <c r="BO111" s="962"/>
      <c r="BP111" s="963"/>
      <c r="BQ111" s="964">
        <v>470891</v>
      </c>
      <c r="BR111" s="965"/>
      <c r="BS111" s="965"/>
      <c r="BT111" s="965"/>
      <c r="BU111" s="965"/>
      <c r="BV111" s="965">
        <v>359040</v>
      </c>
      <c r="BW111" s="965"/>
      <c r="BX111" s="965"/>
      <c r="BY111" s="965"/>
      <c r="BZ111" s="965"/>
      <c r="CA111" s="965">
        <v>351783</v>
      </c>
      <c r="CB111" s="965"/>
      <c r="CC111" s="965"/>
      <c r="CD111" s="965"/>
      <c r="CE111" s="965"/>
      <c r="CF111" s="959">
        <v>1.5</v>
      </c>
      <c r="CG111" s="960"/>
      <c r="CH111" s="960"/>
      <c r="CI111" s="960"/>
      <c r="CJ111" s="960"/>
      <c r="CK111" s="987"/>
      <c r="CL111" s="988"/>
      <c r="CM111" s="961" t="s">
        <v>422</v>
      </c>
      <c r="CN111" s="962"/>
      <c r="CO111" s="962"/>
      <c r="CP111" s="962"/>
      <c r="CQ111" s="962"/>
      <c r="CR111" s="962"/>
      <c r="CS111" s="962"/>
      <c r="CT111" s="962"/>
      <c r="CU111" s="962"/>
      <c r="CV111" s="962"/>
      <c r="CW111" s="962"/>
      <c r="CX111" s="962"/>
      <c r="CY111" s="962"/>
      <c r="CZ111" s="962"/>
      <c r="DA111" s="962"/>
      <c r="DB111" s="962"/>
      <c r="DC111" s="962"/>
      <c r="DD111" s="962"/>
      <c r="DE111" s="962"/>
      <c r="DF111" s="963"/>
      <c r="DG111" s="964" t="s">
        <v>122</v>
      </c>
      <c r="DH111" s="965"/>
      <c r="DI111" s="965"/>
      <c r="DJ111" s="965"/>
      <c r="DK111" s="965"/>
      <c r="DL111" s="965" t="s">
        <v>122</v>
      </c>
      <c r="DM111" s="965"/>
      <c r="DN111" s="965"/>
      <c r="DO111" s="965"/>
      <c r="DP111" s="965"/>
      <c r="DQ111" s="965" t="s">
        <v>122</v>
      </c>
      <c r="DR111" s="965"/>
      <c r="DS111" s="965"/>
      <c r="DT111" s="965"/>
      <c r="DU111" s="965"/>
      <c r="DV111" s="966" t="s">
        <v>122</v>
      </c>
      <c r="DW111" s="966"/>
      <c r="DX111" s="966"/>
      <c r="DY111" s="966"/>
      <c r="DZ111" s="967"/>
    </row>
    <row r="112" spans="1:131" s="218" customFormat="1" ht="26.25" customHeight="1" x14ac:dyDescent="0.15">
      <c r="A112" s="991" t="s">
        <v>423</v>
      </c>
      <c r="B112" s="992"/>
      <c r="C112" s="962" t="s">
        <v>424</v>
      </c>
      <c r="D112" s="962"/>
      <c r="E112" s="962"/>
      <c r="F112" s="962"/>
      <c r="G112" s="962"/>
      <c r="H112" s="962"/>
      <c r="I112" s="962"/>
      <c r="J112" s="962"/>
      <c r="K112" s="962"/>
      <c r="L112" s="962"/>
      <c r="M112" s="962"/>
      <c r="N112" s="962"/>
      <c r="O112" s="962"/>
      <c r="P112" s="962"/>
      <c r="Q112" s="962"/>
      <c r="R112" s="962"/>
      <c r="S112" s="962"/>
      <c r="T112" s="962"/>
      <c r="U112" s="962"/>
      <c r="V112" s="962"/>
      <c r="W112" s="962"/>
      <c r="X112" s="962"/>
      <c r="Y112" s="962"/>
      <c r="Z112" s="963"/>
      <c r="AA112" s="997" t="s">
        <v>122</v>
      </c>
      <c r="AB112" s="998"/>
      <c r="AC112" s="998"/>
      <c r="AD112" s="998"/>
      <c r="AE112" s="999"/>
      <c r="AF112" s="1000" t="s">
        <v>122</v>
      </c>
      <c r="AG112" s="998"/>
      <c r="AH112" s="998"/>
      <c r="AI112" s="998"/>
      <c r="AJ112" s="999"/>
      <c r="AK112" s="1000" t="s">
        <v>122</v>
      </c>
      <c r="AL112" s="998"/>
      <c r="AM112" s="998"/>
      <c r="AN112" s="998"/>
      <c r="AO112" s="999"/>
      <c r="AP112" s="1001" t="s">
        <v>122</v>
      </c>
      <c r="AQ112" s="1002"/>
      <c r="AR112" s="1002"/>
      <c r="AS112" s="1002"/>
      <c r="AT112" s="1003"/>
      <c r="AU112" s="947"/>
      <c r="AV112" s="948"/>
      <c r="AW112" s="948"/>
      <c r="AX112" s="948"/>
      <c r="AY112" s="948"/>
      <c r="AZ112" s="961" t="s">
        <v>425</v>
      </c>
      <c r="BA112" s="962"/>
      <c r="BB112" s="962"/>
      <c r="BC112" s="962"/>
      <c r="BD112" s="962"/>
      <c r="BE112" s="962"/>
      <c r="BF112" s="962"/>
      <c r="BG112" s="962"/>
      <c r="BH112" s="962"/>
      <c r="BI112" s="962"/>
      <c r="BJ112" s="962"/>
      <c r="BK112" s="962"/>
      <c r="BL112" s="962"/>
      <c r="BM112" s="962"/>
      <c r="BN112" s="962"/>
      <c r="BO112" s="962"/>
      <c r="BP112" s="963"/>
      <c r="BQ112" s="964">
        <v>30699953</v>
      </c>
      <c r="BR112" s="965"/>
      <c r="BS112" s="965"/>
      <c r="BT112" s="965"/>
      <c r="BU112" s="965"/>
      <c r="BV112" s="965">
        <v>29546529</v>
      </c>
      <c r="BW112" s="965"/>
      <c r="BX112" s="965"/>
      <c r="BY112" s="965"/>
      <c r="BZ112" s="965"/>
      <c r="CA112" s="965">
        <v>29273071</v>
      </c>
      <c r="CB112" s="965"/>
      <c r="CC112" s="965"/>
      <c r="CD112" s="965"/>
      <c r="CE112" s="965"/>
      <c r="CF112" s="959">
        <v>120.9</v>
      </c>
      <c r="CG112" s="960"/>
      <c r="CH112" s="960"/>
      <c r="CI112" s="960"/>
      <c r="CJ112" s="960"/>
      <c r="CK112" s="987"/>
      <c r="CL112" s="988"/>
      <c r="CM112" s="961" t="s">
        <v>426</v>
      </c>
      <c r="CN112" s="962"/>
      <c r="CO112" s="962"/>
      <c r="CP112" s="962"/>
      <c r="CQ112" s="962"/>
      <c r="CR112" s="962"/>
      <c r="CS112" s="962"/>
      <c r="CT112" s="962"/>
      <c r="CU112" s="962"/>
      <c r="CV112" s="962"/>
      <c r="CW112" s="962"/>
      <c r="CX112" s="962"/>
      <c r="CY112" s="962"/>
      <c r="CZ112" s="962"/>
      <c r="DA112" s="962"/>
      <c r="DB112" s="962"/>
      <c r="DC112" s="962"/>
      <c r="DD112" s="962"/>
      <c r="DE112" s="962"/>
      <c r="DF112" s="963"/>
      <c r="DG112" s="964" t="s">
        <v>122</v>
      </c>
      <c r="DH112" s="965"/>
      <c r="DI112" s="965"/>
      <c r="DJ112" s="965"/>
      <c r="DK112" s="965"/>
      <c r="DL112" s="965" t="s">
        <v>122</v>
      </c>
      <c r="DM112" s="965"/>
      <c r="DN112" s="965"/>
      <c r="DO112" s="965"/>
      <c r="DP112" s="965"/>
      <c r="DQ112" s="965" t="s">
        <v>122</v>
      </c>
      <c r="DR112" s="965"/>
      <c r="DS112" s="965"/>
      <c r="DT112" s="965"/>
      <c r="DU112" s="965"/>
      <c r="DV112" s="966" t="s">
        <v>122</v>
      </c>
      <c r="DW112" s="966"/>
      <c r="DX112" s="966"/>
      <c r="DY112" s="966"/>
      <c r="DZ112" s="967"/>
    </row>
    <row r="113" spans="1:130" s="218" customFormat="1" ht="26.25" customHeight="1" x14ac:dyDescent="0.15">
      <c r="A113" s="993"/>
      <c r="B113" s="994"/>
      <c r="C113" s="962" t="s">
        <v>427</v>
      </c>
      <c r="D113" s="962"/>
      <c r="E113" s="962"/>
      <c r="F113" s="962"/>
      <c r="G113" s="962"/>
      <c r="H113" s="962"/>
      <c r="I113" s="962"/>
      <c r="J113" s="962"/>
      <c r="K113" s="962"/>
      <c r="L113" s="962"/>
      <c r="M113" s="962"/>
      <c r="N113" s="962"/>
      <c r="O113" s="962"/>
      <c r="P113" s="962"/>
      <c r="Q113" s="962"/>
      <c r="R113" s="962"/>
      <c r="S113" s="962"/>
      <c r="T113" s="962"/>
      <c r="U113" s="962"/>
      <c r="V113" s="962"/>
      <c r="W113" s="962"/>
      <c r="X113" s="962"/>
      <c r="Y113" s="962"/>
      <c r="Z113" s="963"/>
      <c r="AA113" s="976">
        <v>2285554</v>
      </c>
      <c r="AB113" s="977"/>
      <c r="AC113" s="977"/>
      <c r="AD113" s="977"/>
      <c r="AE113" s="978"/>
      <c r="AF113" s="979">
        <v>2315959</v>
      </c>
      <c r="AG113" s="977"/>
      <c r="AH113" s="977"/>
      <c r="AI113" s="977"/>
      <c r="AJ113" s="978"/>
      <c r="AK113" s="979">
        <v>2051856</v>
      </c>
      <c r="AL113" s="977"/>
      <c r="AM113" s="977"/>
      <c r="AN113" s="977"/>
      <c r="AO113" s="978"/>
      <c r="AP113" s="980">
        <v>8.5</v>
      </c>
      <c r="AQ113" s="981"/>
      <c r="AR113" s="981"/>
      <c r="AS113" s="981"/>
      <c r="AT113" s="982"/>
      <c r="AU113" s="947"/>
      <c r="AV113" s="948"/>
      <c r="AW113" s="948"/>
      <c r="AX113" s="948"/>
      <c r="AY113" s="948"/>
      <c r="AZ113" s="961" t="s">
        <v>428</v>
      </c>
      <c r="BA113" s="962"/>
      <c r="BB113" s="962"/>
      <c r="BC113" s="962"/>
      <c r="BD113" s="962"/>
      <c r="BE113" s="962"/>
      <c r="BF113" s="962"/>
      <c r="BG113" s="962"/>
      <c r="BH113" s="962"/>
      <c r="BI113" s="962"/>
      <c r="BJ113" s="962"/>
      <c r="BK113" s="962"/>
      <c r="BL113" s="962"/>
      <c r="BM113" s="962"/>
      <c r="BN113" s="962"/>
      <c r="BO113" s="962"/>
      <c r="BP113" s="963"/>
      <c r="BQ113" s="964">
        <v>648916</v>
      </c>
      <c r="BR113" s="965"/>
      <c r="BS113" s="965"/>
      <c r="BT113" s="965"/>
      <c r="BU113" s="965"/>
      <c r="BV113" s="965">
        <v>657765</v>
      </c>
      <c r="BW113" s="965"/>
      <c r="BX113" s="965"/>
      <c r="BY113" s="965"/>
      <c r="BZ113" s="965"/>
      <c r="CA113" s="965">
        <v>658894</v>
      </c>
      <c r="CB113" s="965"/>
      <c r="CC113" s="965"/>
      <c r="CD113" s="965"/>
      <c r="CE113" s="965"/>
      <c r="CF113" s="959">
        <v>2.7</v>
      </c>
      <c r="CG113" s="960"/>
      <c r="CH113" s="960"/>
      <c r="CI113" s="960"/>
      <c r="CJ113" s="960"/>
      <c r="CK113" s="987"/>
      <c r="CL113" s="988"/>
      <c r="CM113" s="961" t="s">
        <v>429</v>
      </c>
      <c r="CN113" s="962"/>
      <c r="CO113" s="962"/>
      <c r="CP113" s="962"/>
      <c r="CQ113" s="962"/>
      <c r="CR113" s="962"/>
      <c r="CS113" s="962"/>
      <c r="CT113" s="962"/>
      <c r="CU113" s="962"/>
      <c r="CV113" s="962"/>
      <c r="CW113" s="962"/>
      <c r="CX113" s="962"/>
      <c r="CY113" s="962"/>
      <c r="CZ113" s="962"/>
      <c r="DA113" s="962"/>
      <c r="DB113" s="962"/>
      <c r="DC113" s="962"/>
      <c r="DD113" s="962"/>
      <c r="DE113" s="962"/>
      <c r="DF113" s="963"/>
      <c r="DG113" s="997" t="s">
        <v>122</v>
      </c>
      <c r="DH113" s="998"/>
      <c r="DI113" s="998"/>
      <c r="DJ113" s="998"/>
      <c r="DK113" s="999"/>
      <c r="DL113" s="1000" t="s">
        <v>122</v>
      </c>
      <c r="DM113" s="998"/>
      <c r="DN113" s="998"/>
      <c r="DO113" s="998"/>
      <c r="DP113" s="999"/>
      <c r="DQ113" s="1000" t="s">
        <v>122</v>
      </c>
      <c r="DR113" s="998"/>
      <c r="DS113" s="998"/>
      <c r="DT113" s="998"/>
      <c r="DU113" s="999"/>
      <c r="DV113" s="1001" t="s">
        <v>122</v>
      </c>
      <c r="DW113" s="1002"/>
      <c r="DX113" s="1002"/>
      <c r="DY113" s="1002"/>
      <c r="DZ113" s="1003"/>
    </row>
    <row r="114" spans="1:130" s="218" customFormat="1" ht="26.25" customHeight="1" x14ac:dyDescent="0.15">
      <c r="A114" s="993"/>
      <c r="B114" s="994"/>
      <c r="C114" s="962" t="s">
        <v>430</v>
      </c>
      <c r="D114" s="962"/>
      <c r="E114" s="962"/>
      <c r="F114" s="962"/>
      <c r="G114" s="962"/>
      <c r="H114" s="962"/>
      <c r="I114" s="962"/>
      <c r="J114" s="962"/>
      <c r="K114" s="962"/>
      <c r="L114" s="962"/>
      <c r="M114" s="962"/>
      <c r="N114" s="962"/>
      <c r="O114" s="962"/>
      <c r="P114" s="962"/>
      <c r="Q114" s="962"/>
      <c r="R114" s="962"/>
      <c r="S114" s="962"/>
      <c r="T114" s="962"/>
      <c r="U114" s="962"/>
      <c r="V114" s="962"/>
      <c r="W114" s="962"/>
      <c r="X114" s="962"/>
      <c r="Y114" s="962"/>
      <c r="Z114" s="963"/>
      <c r="AA114" s="997">
        <v>1255</v>
      </c>
      <c r="AB114" s="998"/>
      <c r="AC114" s="998"/>
      <c r="AD114" s="998"/>
      <c r="AE114" s="999"/>
      <c r="AF114" s="1000">
        <v>10177</v>
      </c>
      <c r="AG114" s="998"/>
      <c r="AH114" s="998"/>
      <c r="AI114" s="998"/>
      <c r="AJ114" s="999"/>
      <c r="AK114" s="1000">
        <v>52140</v>
      </c>
      <c r="AL114" s="998"/>
      <c r="AM114" s="998"/>
      <c r="AN114" s="998"/>
      <c r="AO114" s="999"/>
      <c r="AP114" s="1001">
        <v>0.2</v>
      </c>
      <c r="AQ114" s="1002"/>
      <c r="AR114" s="1002"/>
      <c r="AS114" s="1002"/>
      <c r="AT114" s="1003"/>
      <c r="AU114" s="947"/>
      <c r="AV114" s="948"/>
      <c r="AW114" s="948"/>
      <c r="AX114" s="948"/>
      <c r="AY114" s="948"/>
      <c r="AZ114" s="961" t="s">
        <v>431</v>
      </c>
      <c r="BA114" s="962"/>
      <c r="BB114" s="962"/>
      <c r="BC114" s="962"/>
      <c r="BD114" s="962"/>
      <c r="BE114" s="962"/>
      <c r="BF114" s="962"/>
      <c r="BG114" s="962"/>
      <c r="BH114" s="962"/>
      <c r="BI114" s="962"/>
      <c r="BJ114" s="962"/>
      <c r="BK114" s="962"/>
      <c r="BL114" s="962"/>
      <c r="BM114" s="962"/>
      <c r="BN114" s="962"/>
      <c r="BO114" s="962"/>
      <c r="BP114" s="963"/>
      <c r="BQ114" s="964">
        <v>4551105</v>
      </c>
      <c r="BR114" s="965"/>
      <c r="BS114" s="965"/>
      <c r="BT114" s="965"/>
      <c r="BU114" s="965"/>
      <c r="BV114" s="965">
        <v>4635521</v>
      </c>
      <c r="BW114" s="965"/>
      <c r="BX114" s="965"/>
      <c r="BY114" s="965"/>
      <c r="BZ114" s="965"/>
      <c r="CA114" s="965">
        <v>4728879</v>
      </c>
      <c r="CB114" s="965"/>
      <c r="CC114" s="965"/>
      <c r="CD114" s="965"/>
      <c r="CE114" s="965"/>
      <c r="CF114" s="959">
        <v>19.5</v>
      </c>
      <c r="CG114" s="960"/>
      <c r="CH114" s="960"/>
      <c r="CI114" s="960"/>
      <c r="CJ114" s="960"/>
      <c r="CK114" s="987"/>
      <c r="CL114" s="988"/>
      <c r="CM114" s="961" t="s">
        <v>432</v>
      </c>
      <c r="CN114" s="962"/>
      <c r="CO114" s="962"/>
      <c r="CP114" s="962"/>
      <c r="CQ114" s="962"/>
      <c r="CR114" s="962"/>
      <c r="CS114" s="962"/>
      <c r="CT114" s="962"/>
      <c r="CU114" s="962"/>
      <c r="CV114" s="962"/>
      <c r="CW114" s="962"/>
      <c r="CX114" s="962"/>
      <c r="CY114" s="962"/>
      <c r="CZ114" s="962"/>
      <c r="DA114" s="962"/>
      <c r="DB114" s="962"/>
      <c r="DC114" s="962"/>
      <c r="DD114" s="962"/>
      <c r="DE114" s="962"/>
      <c r="DF114" s="963"/>
      <c r="DG114" s="997" t="s">
        <v>122</v>
      </c>
      <c r="DH114" s="998"/>
      <c r="DI114" s="998"/>
      <c r="DJ114" s="998"/>
      <c r="DK114" s="999"/>
      <c r="DL114" s="1000" t="s">
        <v>122</v>
      </c>
      <c r="DM114" s="998"/>
      <c r="DN114" s="998"/>
      <c r="DO114" s="998"/>
      <c r="DP114" s="999"/>
      <c r="DQ114" s="1000" t="s">
        <v>122</v>
      </c>
      <c r="DR114" s="998"/>
      <c r="DS114" s="998"/>
      <c r="DT114" s="998"/>
      <c r="DU114" s="999"/>
      <c r="DV114" s="1001" t="s">
        <v>122</v>
      </c>
      <c r="DW114" s="1002"/>
      <c r="DX114" s="1002"/>
      <c r="DY114" s="1002"/>
      <c r="DZ114" s="1003"/>
    </row>
    <row r="115" spans="1:130" s="218" customFormat="1" ht="26.25" customHeight="1" x14ac:dyDescent="0.15">
      <c r="A115" s="993"/>
      <c r="B115" s="994"/>
      <c r="C115" s="962" t="s">
        <v>433</v>
      </c>
      <c r="D115" s="962"/>
      <c r="E115" s="962"/>
      <c r="F115" s="962"/>
      <c r="G115" s="962"/>
      <c r="H115" s="962"/>
      <c r="I115" s="962"/>
      <c r="J115" s="962"/>
      <c r="K115" s="962"/>
      <c r="L115" s="962"/>
      <c r="M115" s="962"/>
      <c r="N115" s="962"/>
      <c r="O115" s="962"/>
      <c r="P115" s="962"/>
      <c r="Q115" s="962"/>
      <c r="R115" s="962"/>
      <c r="S115" s="962"/>
      <c r="T115" s="962"/>
      <c r="U115" s="962"/>
      <c r="V115" s="962"/>
      <c r="W115" s="962"/>
      <c r="X115" s="962"/>
      <c r="Y115" s="962"/>
      <c r="Z115" s="963"/>
      <c r="AA115" s="976">
        <v>2471</v>
      </c>
      <c r="AB115" s="977"/>
      <c r="AC115" s="977"/>
      <c r="AD115" s="977"/>
      <c r="AE115" s="978"/>
      <c r="AF115" s="979">
        <v>2471</v>
      </c>
      <c r="AG115" s="977"/>
      <c r="AH115" s="977"/>
      <c r="AI115" s="977"/>
      <c r="AJ115" s="978"/>
      <c r="AK115" s="979">
        <v>2471</v>
      </c>
      <c r="AL115" s="977"/>
      <c r="AM115" s="977"/>
      <c r="AN115" s="977"/>
      <c r="AO115" s="978"/>
      <c r="AP115" s="980">
        <v>0</v>
      </c>
      <c r="AQ115" s="981"/>
      <c r="AR115" s="981"/>
      <c r="AS115" s="981"/>
      <c r="AT115" s="982"/>
      <c r="AU115" s="947"/>
      <c r="AV115" s="948"/>
      <c r="AW115" s="948"/>
      <c r="AX115" s="948"/>
      <c r="AY115" s="948"/>
      <c r="AZ115" s="961" t="s">
        <v>434</v>
      </c>
      <c r="BA115" s="962"/>
      <c r="BB115" s="962"/>
      <c r="BC115" s="962"/>
      <c r="BD115" s="962"/>
      <c r="BE115" s="962"/>
      <c r="BF115" s="962"/>
      <c r="BG115" s="962"/>
      <c r="BH115" s="962"/>
      <c r="BI115" s="962"/>
      <c r="BJ115" s="962"/>
      <c r="BK115" s="962"/>
      <c r="BL115" s="962"/>
      <c r="BM115" s="962"/>
      <c r="BN115" s="962"/>
      <c r="BO115" s="962"/>
      <c r="BP115" s="963"/>
      <c r="BQ115" s="964">
        <v>205442</v>
      </c>
      <c r="BR115" s="965"/>
      <c r="BS115" s="965"/>
      <c r="BT115" s="965"/>
      <c r="BU115" s="965"/>
      <c r="BV115" s="965">
        <v>225172</v>
      </c>
      <c r="BW115" s="965"/>
      <c r="BX115" s="965"/>
      <c r="BY115" s="965"/>
      <c r="BZ115" s="965"/>
      <c r="CA115" s="965">
        <v>122297</v>
      </c>
      <c r="CB115" s="965"/>
      <c r="CC115" s="965"/>
      <c r="CD115" s="965"/>
      <c r="CE115" s="965"/>
      <c r="CF115" s="959">
        <v>0.5</v>
      </c>
      <c r="CG115" s="960"/>
      <c r="CH115" s="960"/>
      <c r="CI115" s="960"/>
      <c r="CJ115" s="960"/>
      <c r="CK115" s="987"/>
      <c r="CL115" s="988"/>
      <c r="CM115" s="961" t="s">
        <v>435</v>
      </c>
      <c r="CN115" s="962"/>
      <c r="CO115" s="962"/>
      <c r="CP115" s="962"/>
      <c r="CQ115" s="962"/>
      <c r="CR115" s="962"/>
      <c r="CS115" s="962"/>
      <c r="CT115" s="962"/>
      <c r="CU115" s="962"/>
      <c r="CV115" s="962"/>
      <c r="CW115" s="962"/>
      <c r="CX115" s="962"/>
      <c r="CY115" s="962"/>
      <c r="CZ115" s="962"/>
      <c r="DA115" s="962"/>
      <c r="DB115" s="962"/>
      <c r="DC115" s="962"/>
      <c r="DD115" s="962"/>
      <c r="DE115" s="962"/>
      <c r="DF115" s="963"/>
      <c r="DG115" s="997">
        <v>458536</v>
      </c>
      <c r="DH115" s="998"/>
      <c r="DI115" s="998"/>
      <c r="DJ115" s="998"/>
      <c r="DK115" s="999"/>
      <c r="DL115" s="1000">
        <v>349156</v>
      </c>
      <c r="DM115" s="998"/>
      <c r="DN115" s="998"/>
      <c r="DO115" s="998"/>
      <c r="DP115" s="999"/>
      <c r="DQ115" s="1000">
        <v>344370</v>
      </c>
      <c r="DR115" s="998"/>
      <c r="DS115" s="998"/>
      <c r="DT115" s="998"/>
      <c r="DU115" s="999"/>
      <c r="DV115" s="1001">
        <v>1.4</v>
      </c>
      <c r="DW115" s="1002"/>
      <c r="DX115" s="1002"/>
      <c r="DY115" s="1002"/>
      <c r="DZ115" s="1003"/>
    </row>
    <row r="116" spans="1:130" s="218" customFormat="1" ht="26.25" customHeight="1" x14ac:dyDescent="0.15">
      <c r="A116" s="995"/>
      <c r="B116" s="996"/>
      <c r="C116" s="1004" t="s">
        <v>436</v>
      </c>
      <c r="D116" s="1004"/>
      <c r="E116" s="1004"/>
      <c r="F116" s="1004"/>
      <c r="G116" s="1004"/>
      <c r="H116" s="1004"/>
      <c r="I116" s="1004"/>
      <c r="J116" s="1004"/>
      <c r="K116" s="1004"/>
      <c r="L116" s="1004"/>
      <c r="M116" s="1004"/>
      <c r="N116" s="1004"/>
      <c r="O116" s="1004"/>
      <c r="P116" s="1004"/>
      <c r="Q116" s="1004"/>
      <c r="R116" s="1004"/>
      <c r="S116" s="1004"/>
      <c r="T116" s="1004"/>
      <c r="U116" s="1004"/>
      <c r="V116" s="1004"/>
      <c r="W116" s="1004"/>
      <c r="X116" s="1004"/>
      <c r="Y116" s="1004"/>
      <c r="Z116" s="1005"/>
      <c r="AA116" s="997" t="s">
        <v>122</v>
      </c>
      <c r="AB116" s="998"/>
      <c r="AC116" s="998"/>
      <c r="AD116" s="998"/>
      <c r="AE116" s="999"/>
      <c r="AF116" s="1000" t="s">
        <v>122</v>
      </c>
      <c r="AG116" s="998"/>
      <c r="AH116" s="998"/>
      <c r="AI116" s="998"/>
      <c r="AJ116" s="999"/>
      <c r="AK116" s="1000" t="s">
        <v>122</v>
      </c>
      <c r="AL116" s="998"/>
      <c r="AM116" s="998"/>
      <c r="AN116" s="998"/>
      <c r="AO116" s="999"/>
      <c r="AP116" s="1001" t="s">
        <v>122</v>
      </c>
      <c r="AQ116" s="1002"/>
      <c r="AR116" s="1002"/>
      <c r="AS116" s="1002"/>
      <c r="AT116" s="1003"/>
      <c r="AU116" s="947"/>
      <c r="AV116" s="948"/>
      <c r="AW116" s="948"/>
      <c r="AX116" s="948"/>
      <c r="AY116" s="948"/>
      <c r="AZ116" s="1006" t="s">
        <v>437</v>
      </c>
      <c r="BA116" s="1007"/>
      <c r="BB116" s="1007"/>
      <c r="BC116" s="1007"/>
      <c r="BD116" s="1007"/>
      <c r="BE116" s="1007"/>
      <c r="BF116" s="1007"/>
      <c r="BG116" s="1007"/>
      <c r="BH116" s="1007"/>
      <c r="BI116" s="1007"/>
      <c r="BJ116" s="1007"/>
      <c r="BK116" s="1007"/>
      <c r="BL116" s="1007"/>
      <c r="BM116" s="1007"/>
      <c r="BN116" s="1007"/>
      <c r="BO116" s="1007"/>
      <c r="BP116" s="1008"/>
      <c r="BQ116" s="964" t="s">
        <v>122</v>
      </c>
      <c r="BR116" s="965"/>
      <c r="BS116" s="965"/>
      <c r="BT116" s="965"/>
      <c r="BU116" s="965"/>
      <c r="BV116" s="965" t="s">
        <v>122</v>
      </c>
      <c r="BW116" s="965"/>
      <c r="BX116" s="965"/>
      <c r="BY116" s="965"/>
      <c r="BZ116" s="965"/>
      <c r="CA116" s="965" t="s">
        <v>122</v>
      </c>
      <c r="CB116" s="965"/>
      <c r="CC116" s="965"/>
      <c r="CD116" s="965"/>
      <c r="CE116" s="965"/>
      <c r="CF116" s="959" t="s">
        <v>122</v>
      </c>
      <c r="CG116" s="960"/>
      <c r="CH116" s="960"/>
      <c r="CI116" s="960"/>
      <c r="CJ116" s="960"/>
      <c r="CK116" s="987"/>
      <c r="CL116" s="988"/>
      <c r="CM116" s="961" t="s">
        <v>438</v>
      </c>
      <c r="CN116" s="962"/>
      <c r="CO116" s="962"/>
      <c r="CP116" s="962"/>
      <c r="CQ116" s="962"/>
      <c r="CR116" s="962"/>
      <c r="CS116" s="962"/>
      <c r="CT116" s="962"/>
      <c r="CU116" s="962"/>
      <c r="CV116" s="962"/>
      <c r="CW116" s="962"/>
      <c r="CX116" s="962"/>
      <c r="CY116" s="962"/>
      <c r="CZ116" s="962"/>
      <c r="DA116" s="962"/>
      <c r="DB116" s="962"/>
      <c r="DC116" s="962"/>
      <c r="DD116" s="962"/>
      <c r="DE116" s="962"/>
      <c r="DF116" s="963"/>
      <c r="DG116" s="997">
        <v>12355</v>
      </c>
      <c r="DH116" s="998"/>
      <c r="DI116" s="998"/>
      <c r="DJ116" s="998"/>
      <c r="DK116" s="999"/>
      <c r="DL116" s="1000">
        <v>9884</v>
      </c>
      <c r="DM116" s="998"/>
      <c r="DN116" s="998"/>
      <c r="DO116" s="998"/>
      <c r="DP116" s="999"/>
      <c r="DQ116" s="1000">
        <v>7413</v>
      </c>
      <c r="DR116" s="998"/>
      <c r="DS116" s="998"/>
      <c r="DT116" s="998"/>
      <c r="DU116" s="999"/>
      <c r="DV116" s="1001">
        <v>0</v>
      </c>
      <c r="DW116" s="1002"/>
      <c r="DX116" s="1002"/>
      <c r="DY116" s="1002"/>
      <c r="DZ116" s="1003"/>
    </row>
    <row r="117" spans="1:130" s="218" customFormat="1" ht="26.25" customHeight="1" x14ac:dyDescent="0.15">
      <c r="A117" s="95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1016" t="s">
        <v>439</v>
      </c>
      <c r="Z117" s="933"/>
      <c r="AA117" s="1017">
        <v>7951754</v>
      </c>
      <c r="AB117" s="1018"/>
      <c r="AC117" s="1018"/>
      <c r="AD117" s="1018"/>
      <c r="AE117" s="1019"/>
      <c r="AF117" s="1020">
        <v>7791387</v>
      </c>
      <c r="AG117" s="1018"/>
      <c r="AH117" s="1018"/>
      <c r="AI117" s="1018"/>
      <c r="AJ117" s="1019"/>
      <c r="AK117" s="1020">
        <v>7496028</v>
      </c>
      <c r="AL117" s="1018"/>
      <c r="AM117" s="1018"/>
      <c r="AN117" s="1018"/>
      <c r="AO117" s="1019"/>
      <c r="AP117" s="1021"/>
      <c r="AQ117" s="1022"/>
      <c r="AR117" s="1022"/>
      <c r="AS117" s="1022"/>
      <c r="AT117" s="1023"/>
      <c r="AU117" s="947"/>
      <c r="AV117" s="948"/>
      <c r="AW117" s="948"/>
      <c r="AX117" s="948"/>
      <c r="AY117" s="948"/>
      <c r="AZ117" s="1013" t="s">
        <v>440</v>
      </c>
      <c r="BA117" s="1014"/>
      <c r="BB117" s="1014"/>
      <c r="BC117" s="1014"/>
      <c r="BD117" s="1014"/>
      <c r="BE117" s="1014"/>
      <c r="BF117" s="1014"/>
      <c r="BG117" s="1014"/>
      <c r="BH117" s="1014"/>
      <c r="BI117" s="1014"/>
      <c r="BJ117" s="1014"/>
      <c r="BK117" s="1014"/>
      <c r="BL117" s="1014"/>
      <c r="BM117" s="1014"/>
      <c r="BN117" s="1014"/>
      <c r="BO117" s="1014"/>
      <c r="BP117" s="1015"/>
      <c r="BQ117" s="964" t="s">
        <v>122</v>
      </c>
      <c r="BR117" s="965"/>
      <c r="BS117" s="965"/>
      <c r="BT117" s="965"/>
      <c r="BU117" s="965"/>
      <c r="BV117" s="965" t="s">
        <v>122</v>
      </c>
      <c r="BW117" s="965"/>
      <c r="BX117" s="965"/>
      <c r="BY117" s="965"/>
      <c r="BZ117" s="965"/>
      <c r="CA117" s="965" t="s">
        <v>122</v>
      </c>
      <c r="CB117" s="965"/>
      <c r="CC117" s="965"/>
      <c r="CD117" s="965"/>
      <c r="CE117" s="965"/>
      <c r="CF117" s="959" t="s">
        <v>122</v>
      </c>
      <c r="CG117" s="960"/>
      <c r="CH117" s="960"/>
      <c r="CI117" s="960"/>
      <c r="CJ117" s="960"/>
      <c r="CK117" s="987"/>
      <c r="CL117" s="988"/>
      <c r="CM117" s="961" t="s">
        <v>441</v>
      </c>
      <c r="CN117" s="962"/>
      <c r="CO117" s="962"/>
      <c r="CP117" s="962"/>
      <c r="CQ117" s="962"/>
      <c r="CR117" s="962"/>
      <c r="CS117" s="962"/>
      <c r="CT117" s="962"/>
      <c r="CU117" s="962"/>
      <c r="CV117" s="962"/>
      <c r="CW117" s="962"/>
      <c r="CX117" s="962"/>
      <c r="CY117" s="962"/>
      <c r="CZ117" s="962"/>
      <c r="DA117" s="962"/>
      <c r="DB117" s="962"/>
      <c r="DC117" s="962"/>
      <c r="DD117" s="962"/>
      <c r="DE117" s="962"/>
      <c r="DF117" s="963"/>
      <c r="DG117" s="997" t="s">
        <v>122</v>
      </c>
      <c r="DH117" s="998"/>
      <c r="DI117" s="998"/>
      <c r="DJ117" s="998"/>
      <c r="DK117" s="999"/>
      <c r="DL117" s="1000" t="s">
        <v>122</v>
      </c>
      <c r="DM117" s="998"/>
      <c r="DN117" s="998"/>
      <c r="DO117" s="998"/>
      <c r="DP117" s="999"/>
      <c r="DQ117" s="1000" t="s">
        <v>122</v>
      </c>
      <c r="DR117" s="998"/>
      <c r="DS117" s="998"/>
      <c r="DT117" s="998"/>
      <c r="DU117" s="999"/>
      <c r="DV117" s="1001" t="s">
        <v>122</v>
      </c>
      <c r="DW117" s="1002"/>
      <c r="DX117" s="1002"/>
      <c r="DY117" s="1002"/>
      <c r="DZ117" s="1003"/>
    </row>
    <row r="118" spans="1:130" s="218" customFormat="1" ht="26.25" customHeight="1" x14ac:dyDescent="0.15">
      <c r="A118" s="95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1" t="s">
        <v>412</v>
      </c>
      <c r="AB118" s="932"/>
      <c r="AC118" s="932"/>
      <c r="AD118" s="932"/>
      <c r="AE118" s="933"/>
      <c r="AF118" s="931" t="s">
        <v>413</v>
      </c>
      <c r="AG118" s="932"/>
      <c r="AH118" s="932"/>
      <c r="AI118" s="932"/>
      <c r="AJ118" s="933"/>
      <c r="AK118" s="931" t="s">
        <v>294</v>
      </c>
      <c r="AL118" s="932"/>
      <c r="AM118" s="932"/>
      <c r="AN118" s="932"/>
      <c r="AO118" s="933"/>
      <c r="AP118" s="1009" t="s">
        <v>414</v>
      </c>
      <c r="AQ118" s="1010"/>
      <c r="AR118" s="1010"/>
      <c r="AS118" s="1010"/>
      <c r="AT118" s="1011"/>
      <c r="AU118" s="947"/>
      <c r="AV118" s="948"/>
      <c r="AW118" s="948"/>
      <c r="AX118" s="948"/>
      <c r="AY118" s="948"/>
      <c r="AZ118" s="1012" t="s">
        <v>442</v>
      </c>
      <c r="BA118" s="1004"/>
      <c r="BB118" s="1004"/>
      <c r="BC118" s="1004"/>
      <c r="BD118" s="1004"/>
      <c r="BE118" s="1004"/>
      <c r="BF118" s="1004"/>
      <c r="BG118" s="1004"/>
      <c r="BH118" s="1004"/>
      <c r="BI118" s="1004"/>
      <c r="BJ118" s="1004"/>
      <c r="BK118" s="1004"/>
      <c r="BL118" s="1004"/>
      <c r="BM118" s="1004"/>
      <c r="BN118" s="1004"/>
      <c r="BO118" s="1004"/>
      <c r="BP118" s="1005"/>
      <c r="BQ118" s="1038" t="s">
        <v>122</v>
      </c>
      <c r="BR118" s="1039"/>
      <c r="BS118" s="1039"/>
      <c r="BT118" s="1039"/>
      <c r="BU118" s="1039"/>
      <c r="BV118" s="1039" t="s">
        <v>122</v>
      </c>
      <c r="BW118" s="1039"/>
      <c r="BX118" s="1039"/>
      <c r="BY118" s="1039"/>
      <c r="BZ118" s="1039"/>
      <c r="CA118" s="1039" t="s">
        <v>122</v>
      </c>
      <c r="CB118" s="1039"/>
      <c r="CC118" s="1039"/>
      <c r="CD118" s="1039"/>
      <c r="CE118" s="1039"/>
      <c r="CF118" s="959" t="s">
        <v>122</v>
      </c>
      <c r="CG118" s="960"/>
      <c r="CH118" s="960"/>
      <c r="CI118" s="960"/>
      <c r="CJ118" s="960"/>
      <c r="CK118" s="987"/>
      <c r="CL118" s="988"/>
      <c r="CM118" s="961" t="s">
        <v>443</v>
      </c>
      <c r="CN118" s="962"/>
      <c r="CO118" s="962"/>
      <c r="CP118" s="962"/>
      <c r="CQ118" s="962"/>
      <c r="CR118" s="962"/>
      <c r="CS118" s="962"/>
      <c r="CT118" s="962"/>
      <c r="CU118" s="962"/>
      <c r="CV118" s="962"/>
      <c r="CW118" s="962"/>
      <c r="CX118" s="962"/>
      <c r="CY118" s="962"/>
      <c r="CZ118" s="962"/>
      <c r="DA118" s="962"/>
      <c r="DB118" s="962"/>
      <c r="DC118" s="962"/>
      <c r="DD118" s="962"/>
      <c r="DE118" s="962"/>
      <c r="DF118" s="963"/>
      <c r="DG118" s="997" t="s">
        <v>122</v>
      </c>
      <c r="DH118" s="998"/>
      <c r="DI118" s="998"/>
      <c r="DJ118" s="998"/>
      <c r="DK118" s="999"/>
      <c r="DL118" s="1000" t="s">
        <v>122</v>
      </c>
      <c r="DM118" s="998"/>
      <c r="DN118" s="998"/>
      <c r="DO118" s="998"/>
      <c r="DP118" s="999"/>
      <c r="DQ118" s="1000" t="s">
        <v>122</v>
      </c>
      <c r="DR118" s="998"/>
      <c r="DS118" s="998"/>
      <c r="DT118" s="998"/>
      <c r="DU118" s="999"/>
      <c r="DV118" s="1001" t="s">
        <v>122</v>
      </c>
      <c r="DW118" s="1002"/>
      <c r="DX118" s="1002"/>
      <c r="DY118" s="1002"/>
      <c r="DZ118" s="1003"/>
    </row>
    <row r="119" spans="1:130" s="218" customFormat="1" ht="26.25" customHeight="1" x14ac:dyDescent="0.15">
      <c r="A119" s="1095" t="s">
        <v>418</v>
      </c>
      <c r="B119" s="986"/>
      <c r="C119" s="968" t="s">
        <v>419</v>
      </c>
      <c r="D119" s="936"/>
      <c r="E119" s="936"/>
      <c r="F119" s="936"/>
      <c r="G119" s="936"/>
      <c r="H119" s="936"/>
      <c r="I119" s="936"/>
      <c r="J119" s="936"/>
      <c r="K119" s="936"/>
      <c r="L119" s="936"/>
      <c r="M119" s="936"/>
      <c r="N119" s="936"/>
      <c r="O119" s="936"/>
      <c r="P119" s="936"/>
      <c r="Q119" s="936"/>
      <c r="R119" s="936"/>
      <c r="S119" s="936"/>
      <c r="T119" s="936"/>
      <c r="U119" s="936"/>
      <c r="V119" s="936"/>
      <c r="W119" s="936"/>
      <c r="X119" s="936"/>
      <c r="Y119" s="936"/>
      <c r="Z119" s="937"/>
      <c r="AA119" s="938" t="s">
        <v>122</v>
      </c>
      <c r="AB119" s="939"/>
      <c r="AC119" s="939"/>
      <c r="AD119" s="939"/>
      <c r="AE119" s="940"/>
      <c r="AF119" s="941" t="s">
        <v>122</v>
      </c>
      <c r="AG119" s="939"/>
      <c r="AH119" s="939"/>
      <c r="AI119" s="939"/>
      <c r="AJ119" s="940"/>
      <c r="AK119" s="941" t="s">
        <v>122</v>
      </c>
      <c r="AL119" s="939"/>
      <c r="AM119" s="939"/>
      <c r="AN119" s="939"/>
      <c r="AO119" s="940"/>
      <c r="AP119" s="942" t="s">
        <v>122</v>
      </c>
      <c r="AQ119" s="943"/>
      <c r="AR119" s="943"/>
      <c r="AS119" s="943"/>
      <c r="AT119" s="944"/>
      <c r="AU119" s="949"/>
      <c r="AV119" s="950"/>
      <c r="AW119" s="950"/>
      <c r="AX119" s="950"/>
      <c r="AY119" s="950"/>
      <c r="AZ119" s="239" t="s">
        <v>177</v>
      </c>
      <c r="BA119" s="239"/>
      <c r="BB119" s="239"/>
      <c r="BC119" s="239"/>
      <c r="BD119" s="239"/>
      <c r="BE119" s="239"/>
      <c r="BF119" s="239"/>
      <c r="BG119" s="239"/>
      <c r="BH119" s="239"/>
      <c r="BI119" s="239"/>
      <c r="BJ119" s="239"/>
      <c r="BK119" s="239"/>
      <c r="BL119" s="239"/>
      <c r="BM119" s="239"/>
      <c r="BN119" s="239"/>
      <c r="BO119" s="1016" t="s">
        <v>444</v>
      </c>
      <c r="BP119" s="1044"/>
      <c r="BQ119" s="1038">
        <v>99888016</v>
      </c>
      <c r="BR119" s="1039"/>
      <c r="BS119" s="1039"/>
      <c r="BT119" s="1039"/>
      <c r="BU119" s="1039"/>
      <c r="BV119" s="1039">
        <v>96804123</v>
      </c>
      <c r="BW119" s="1039"/>
      <c r="BX119" s="1039"/>
      <c r="BY119" s="1039"/>
      <c r="BZ119" s="1039"/>
      <c r="CA119" s="1039">
        <v>95744824</v>
      </c>
      <c r="CB119" s="1039"/>
      <c r="CC119" s="1039"/>
      <c r="CD119" s="1039"/>
      <c r="CE119" s="1039"/>
      <c r="CF119" s="1040"/>
      <c r="CG119" s="1041"/>
      <c r="CH119" s="1041"/>
      <c r="CI119" s="1041"/>
      <c r="CJ119" s="1042"/>
      <c r="CK119" s="989"/>
      <c r="CL119" s="990"/>
      <c r="CM119" s="1012" t="s">
        <v>445</v>
      </c>
      <c r="CN119" s="1004"/>
      <c r="CO119" s="1004"/>
      <c r="CP119" s="1004"/>
      <c r="CQ119" s="1004"/>
      <c r="CR119" s="1004"/>
      <c r="CS119" s="1004"/>
      <c r="CT119" s="1004"/>
      <c r="CU119" s="1004"/>
      <c r="CV119" s="1004"/>
      <c r="CW119" s="1004"/>
      <c r="CX119" s="1004"/>
      <c r="CY119" s="1004"/>
      <c r="CZ119" s="1004"/>
      <c r="DA119" s="1004"/>
      <c r="DB119" s="1004"/>
      <c r="DC119" s="1004"/>
      <c r="DD119" s="1004"/>
      <c r="DE119" s="1004"/>
      <c r="DF119" s="1005"/>
      <c r="DG119" s="1043" t="s">
        <v>122</v>
      </c>
      <c r="DH119" s="1025"/>
      <c r="DI119" s="1025"/>
      <c r="DJ119" s="1025"/>
      <c r="DK119" s="1026"/>
      <c r="DL119" s="1024" t="s">
        <v>122</v>
      </c>
      <c r="DM119" s="1025"/>
      <c r="DN119" s="1025"/>
      <c r="DO119" s="1025"/>
      <c r="DP119" s="1026"/>
      <c r="DQ119" s="1024" t="s">
        <v>122</v>
      </c>
      <c r="DR119" s="1025"/>
      <c r="DS119" s="1025"/>
      <c r="DT119" s="1025"/>
      <c r="DU119" s="1026"/>
      <c r="DV119" s="1027" t="s">
        <v>122</v>
      </c>
      <c r="DW119" s="1028"/>
      <c r="DX119" s="1028"/>
      <c r="DY119" s="1028"/>
      <c r="DZ119" s="1029"/>
    </row>
    <row r="120" spans="1:130" s="218" customFormat="1" ht="26.25" customHeight="1" x14ac:dyDescent="0.15">
      <c r="A120" s="1096"/>
      <c r="B120" s="988"/>
      <c r="C120" s="961" t="s">
        <v>422</v>
      </c>
      <c r="D120" s="962"/>
      <c r="E120" s="962"/>
      <c r="F120" s="962"/>
      <c r="G120" s="962"/>
      <c r="H120" s="962"/>
      <c r="I120" s="962"/>
      <c r="J120" s="962"/>
      <c r="K120" s="962"/>
      <c r="L120" s="962"/>
      <c r="M120" s="962"/>
      <c r="N120" s="962"/>
      <c r="O120" s="962"/>
      <c r="P120" s="962"/>
      <c r="Q120" s="962"/>
      <c r="R120" s="962"/>
      <c r="S120" s="962"/>
      <c r="T120" s="962"/>
      <c r="U120" s="962"/>
      <c r="V120" s="962"/>
      <c r="W120" s="962"/>
      <c r="X120" s="962"/>
      <c r="Y120" s="962"/>
      <c r="Z120" s="963"/>
      <c r="AA120" s="997" t="s">
        <v>122</v>
      </c>
      <c r="AB120" s="998"/>
      <c r="AC120" s="998"/>
      <c r="AD120" s="998"/>
      <c r="AE120" s="999"/>
      <c r="AF120" s="1000" t="s">
        <v>122</v>
      </c>
      <c r="AG120" s="998"/>
      <c r="AH120" s="998"/>
      <c r="AI120" s="998"/>
      <c r="AJ120" s="999"/>
      <c r="AK120" s="1000" t="s">
        <v>122</v>
      </c>
      <c r="AL120" s="998"/>
      <c r="AM120" s="998"/>
      <c r="AN120" s="998"/>
      <c r="AO120" s="999"/>
      <c r="AP120" s="1001" t="s">
        <v>122</v>
      </c>
      <c r="AQ120" s="1002"/>
      <c r="AR120" s="1002"/>
      <c r="AS120" s="1002"/>
      <c r="AT120" s="1003"/>
      <c r="AU120" s="1030" t="s">
        <v>446</v>
      </c>
      <c r="AV120" s="1031"/>
      <c r="AW120" s="1031"/>
      <c r="AX120" s="1031"/>
      <c r="AY120" s="1032"/>
      <c r="AZ120" s="968" t="s">
        <v>447</v>
      </c>
      <c r="BA120" s="936"/>
      <c r="BB120" s="936"/>
      <c r="BC120" s="936"/>
      <c r="BD120" s="936"/>
      <c r="BE120" s="936"/>
      <c r="BF120" s="936"/>
      <c r="BG120" s="936"/>
      <c r="BH120" s="936"/>
      <c r="BI120" s="936"/>
      <c r="BJ120" s="936"/>
      <c r="BK120" s="936"/>
      <c r="BL120" s="936"/>
      <c r="BM120" s="936"/>
      <c r="BN120" s="936"/>
      <c r="BO120" s="936"/>
      <c r="BP120" s="937"/>
      <c r="BQ120" s="969">
        <v>6237402</v>
      </c>
      <c r="BR120" s="970"/>
      <c r="BS120" s="970"/>
      <c r="BT120" s="970"/>
      <c r="BU120" s="970"/>
      <c r="BV120" s="970">
        <v>6770866</v>
      </c>
      <c r="BW120" s="970"/>
      <c r="BX120" s="970"/>
      <c r="BY120" s="970"/>
      <c r="BZ120" s="970"/>
      <c r="CA120" s="970">
        <v>6628844</v>
      </c>
      <c r="CB120" s="970"/>
      <c r="CC120" s="970"/>
      <c r="CD120" s="970"/>
      <c r="CE120" s="970"/>
      <c r="CF120" s="983">
        <v>27.4</v>
      </c>
      <c r="CG120" s="984"/>
      <c r="CH120" s="984"/>
      <c r="CI120" s="984"/>
      <c r="CJ120" s="984"/>
      <c r="CK120" s="1045" t="s">
        <v>448</v>
      </c>
      <c r="CL120" s="1046"/>
      <c r="CM120" s="1046"/>
      <c r="CN120" s="1046"/>
      <c r="CO120" s="1047"/>
      <c r="CP120" s="1053" t="s">
        <v>394</v>
      </c>
      <c r="CQ120" s="1054"/>
      <c r="CR120" s="1054"/>
      <c r="CS120" s="1054"/>
      <c r="CT120" s="1054"/>
      <c r="CU120" s="1054"/>
      <c r="CV120" s="1054"/>
      <c r="CW120" s="1054"/>
      <c r="CX120" s="1054"/>
      <c r="CY120" s="1054"/>
      <c r="CZ120" s="1054"/>
      <c r="DA120" s="1054"/>
      <c r="DB120" s="1054"/>
      <c r="DC120" s="1054"/>
      <c r="DD120" s="1054"/>
      <c r="DE120" s="1054"/>
      <c r="DF120" s="1055"/>
      <c r="DG120" s="969">
        <v>28950319</v>
      </c>
      <c r="DH120" s="970"/>
      <c r="DI120" s="970"/>
      <c r="DJ120" s="970"/>
      <c r="DK120" s="970"/>
      <c r="DL120" s="970">
        <v>27686783</v>
      </c>
      <c r="DM120" s="970"/>
      <c r="DN120" s="970"/>
      <c r="DO120" s="970"/>
      <c r="DP120" s="970"/>
      <c r="DQ120" s="970">
        <v>27756399</v>
      </c>
      <c r="DR120" s="970"/>
      <c r="DS120" s="970"/>
      <c r="DT120" s="970"/>
      <c r="DU120" s="970"/>
      <c r="DV120" s="971">
        <v>114.7</v>
      </c>
      <c r="DW120" s="971"/>
      <c r="DX120" s="971"/>
      <c r="DY120" s="971"/>
      <c r="DZ120" s="972"/>
    </row>
    <row r="121" spans="1:130" s="218" customFormat="1" ht="26.25" customHeight="1" x14ac:dyDescent="0.15">
      <c r="A121" s="1096"/>
      <c r="B121" s="988"/>
      <c r="C121" s="1013" t="s">
        <v>449</v>
      </c>
      <c r="D121" s="1014"/>
      <c r="E121" s="1014"/>
      <c r="F121" s="1014"/>
      <c r="G121" s="1014"/>
      <c r="H121" s="1014"/>
      <c r="I121" s="1014"/>
      <c r="J121" s="1014"/>
      <c r="K121" s="1014"/>
      <c r="L121" s="1014"/>
      <c r="M121" s="1014"/>
      <c r="N121" s="1014"/>
      <c r="O121" s="1014"/>
      <c r="P121" s="1014"/>
      <c r="Q121" s="1014"/>
      <c r="R121" s="1014"/>
      <c r="S121" s="1014"/>
      <c r="T121" s="1014"/>
      <c r="U121" s="1014"/>
      <c r="V121" s="1014"/>
      <c r="W121" s="1014"/>
      <c r="X121" s="1014"/>
      <c r="Y121" s="1014"/>
      <c r="Z121" s="1015"/>
      <c r="AA121" s="997" t="s">
        <v>122</v>
      </c>
      <c r="AB121" s="998"/>
      <c r="AC121" s="998"/>
      <c r="AD121" s="998"/>
      <c r="AE121" s="999"/>
      <c r="AF121" s="1000" t="s">
        <v>122</v>
      </c>
      <c r="AG121" s="998"/>
      <c r="AH121" s="998"/>
      <c r="AI121" s="998"/>
      <c r="AJ121" s="999"/>
      <c r="AK121" s="1000" t="s">
        <v>122</v>
      </c>
      <c r="AL121" s="998"/>
      <c r="AM121" s="998"/>
      <c r="AN121" s="998"/>
      <c r="AO121" s="999"/>
      <c r="AP121" s="1001" t="s">
        <v>122</v>
      </c>
      <c r="AQ121" s="1002"/>
      <c r="AR121" s="1002"/>
      <c r="AS121" s="1002"/>
      <c r="AT121" s="1003"/>
      <c r="AU121" s="1033"/>
      <c r="AV121" s="1034"/>
      <c r="AW121" s="1034"/>
      <c r="AX121" s="1034"/>
      <c r="AY121" s="1035"/>
      <c r="AZ121" s="961" t="s">
        <v>450</v>
      </c>
      <c r="BA121" s="962"/>
      <c r="BB121" s="962"/>
      <c r="BC121" s="962"/>
      <c r="BD121" s="962"/>
      <c r="BE121" s="962"/>
      <c r="BF121" s="962"/>
      <c r="BG121" s="962"/>
      <c r="BH121" s="962"/>
      <c r="BI121" s="962"/>
      <c r="BJ121" s="962"/>
      <c r="BK121" s="962"/>
      <c r="BL121" s="962"/>
      <c r="BM121" s="962"/>
      <c r="BN121" s="962"/>
      <c r="BO121" s="962"/>
      <c r="BP121" s="963"/>
      <c r="BQ121" s="964">
        <v>13925477</v>
      </c>
      <c r="BR121" s="965"/>
      <c r="BS121" s="965"/>
      <c r="BT121" s="965"/>
      <c r="BU121" s="965"/>
      <c r="BV121" s="965">
        <v>13527030</v>
      </c>
      <c r="BW121" s="965"/>
      <c r="BX121" s="965"/>
      <c r="BY121" s="965"/>
      <c r="BZ121" s="965"/>
      <c r="CA121" s="965">
        <v>14295763</v>
      </c>
      <c r="CB121" s="965"/>
      <c r="CC121" s="965"/>
      <c r="CD121" s="965"/>
      <c r="CE121" s="965"/>
      <c r="CF121" s="959">
        <v>59.1</v>
      </c>
      <c r="CG121" s="960"/>
      <c r="CH121" s="960"/>
      <c r="CI121" s="960"/>
      <c r="CJ121" s="960"/>
      <c r="CK121" s="1048"/>
      <c r="CL121" s="1049"/>
      <c r="CM121" s="1049"/>
      <c r="CN121" s="1049"/>
      <c r="CO121" s="1050"/>
      <c r="CP121" s="1058" t="s">
        <v>395</v>
      </c>
      <c r="CQ121" s="1059"/>
      <c r="CR121" s="1059"/>
      <c r="CS121" s="1059"/>
      <c r="CT121" s="1059"/>
      <c r="CU121" s="1059"/>
      <c r="CV121" s="1059"/>
      <c r="CW121" s="1059"/>
      <c r="CX121" s="1059"/>
      <c r="CY121" s="1059"/>
      <c r="CZ121" s="1059"/>
      <c r="DA121" s="1059"/>
      <c r="DB121" s="1059"/>
      <c r="DC121" s="1059"/>
      <c r="DD121" s="1059"/>
      <c r="DE121" s="1059"/>
      <c r="DF121" s="1060"/>
      <c r="DG121" s="964">
        <v>1576148</v>
      </c>
      <c r="DH121" s="965"/>
      <c r="DI121" s="965"/>
      <c r="DJ121" s="965"/>
      <c r="DK121" s="965"/>
      <c r="DL121" s="965">
        <v>1691798</v>
      </c>
      <c r="DM121" s="965"/>
      <c r="DN121" s="965"/>
      <c r="DO121" s="965"/>
      <c r="DP121" s="965"/>
      <c r="DQ121" s="965">
        <v>1359936</v>
      </c>
      <c r="DR121" s="965"/>
      <c r="DS121" s="965"/>
      <c r="DT121" s="965"/>
      <c r="DU121" s="965"/>
      <c r="DV121" s="966">
        <v>5.6</v>
      </c>
      <c r="DW121" s="966"/>
      <c r="DX121" s="966"/>
      <c r="DY121" s="966"/>
      <c r="DZ121" s="967"/>
    </row>
    <row r="122" spans="1:130" s="218" customFormat="1" ht="26.25" customHeight="1" x14ac:dyDescent="0.15">
      <c r="A122" s="1096"/>
      <c r="B122" s="988"/>
      <c r="C122" s="961" t="s">
        <v>432</v>
      </c>
      <c r="D122" s="962"/>
      <c r="E122" s="962"/>
      <c r="F122" s="962"/>
      <c r="G122" s="962"/>
      <c r="H122" s="962"/>
      <c r="I122" s="962"/>
      <c r="J122" s="962"/>
      <c r="K122" s="962"/>
      <c r="L122" s="962"/>
      <c r="M122" s="962"/>
      <c r="N122" s="962"/>
      <c r="O122" s="962"/>
      <c r="P122" s="962"/>
      <c r="Q122" s="962"/>
      <c r="R122" s="962"/>
      <c r="S122" s="962"/>
      <c r="T122" s="962"/>
      <c r="U122" s="962"/>
      <c r="V122" s="962"/>
      <c r="W122" s="962"/>
      <c r="X122" s="962"/>
      <c r="Y122" s="962"/>
      <c r="Z122" s="963"/>
      <c r="AA122" s="997" t="s">
        <v>122</v>
      </c>
      <c r="AB122" s="998"/>
      <c r="AC122" s="998"/>
      <c r="AD122" s="998"/>
      <c r="AE122" s="999"/>
      <c r="AF122" s="1000" t="s">
        <v>122</v>
      </c>
      <c r="AG122" s="998"/>
      <c r="AH122" s="998"/>
      <c r="AI122" s="998"/>
      <c r="AJ122" s="999"/>
      <c r="AK122" s="1000" t="s">
        <v>122</v>
      </c>
      <c r="AL122" s="998"/>
      <c r="AM122" s="998"/>
      <c r="AN122" s="998"/>
      <c r="AO122" s="999"/>
      <c r="AP122" s="1001" t="s">
        <v>122</v>
      </c>
      <c r="AQ122" s="1002"/>
      <c r="AR122" s="1002"/>
      <c r="AS122" s="1002"/>
      <c r="AT122" s="1003"/>
      <c r="AU122" s="1033"/>
      <c r="AV122" s="1034"/>
      <c r="AW122" s="1034"/>
      <c r="AX122" s="1034"/>
      <c r="AY122" s="1035"/>
      <c r="AZ122" s="1012" t="s">
        <v>451</v>
      </c>
      <c r="BA122" s="1004"/>
      <c r="BB122" s="1004"/>
      <c r="BC122" s="1004"/>
      <c r="BD122" s="1004"/>
      <c r="BE122" s="1004"/>
      <c r="BF122" s="1004"/>
      <c r="BG122" s="1004"/>
      <c r="BH122" s="1004"/>
      <c r="BI122" s="1004"/>
      <c r="BJ122" s="1004"/>
      <c r="BK122" s="1004"/>
      <c r="BL122" s="1004"/>
      <c r="BM122" s="1004"/>
      <c r="BN122" s="1004"/>
      <c r="BO122" s="1004"/>
      <c r="BP122" s="1005"/>
      <c r="BQ122" s="1038">
        <v>54250354</v>
      </c>
      <c r="BR122" s="1039"/>
      <c r="BS122" s="1039"/>
      <c r="BT122" s="1039"/>
      <c r="BU122" s="1039"/>
      <c r="BV122" s="1039">
        <v>52524682</v>
      </c>
      <c r="BW122" s="1039"/>
      <c r="BX122" s="1039"/>
      <c r="BY122" s="1039"/>
      <c r="BZ122" s="1039"/>
      <c r="CA122" s="1039">
        <v>50879175</v>
      </c>
      <c r="CB122" s="1039"/>
      <c r="CC122" s="1039"/>
      <c r="CD122" s="1039"/>
      <c r="CE122" s="1039"/>
      <c r="CF122" s="1056">
        <v>210.2</v>
      </c>
      <c r="CG122" s="1057"/>
      <c r="CH122" s="1057"/>
      <c r="CI122" s="1057"/>
      <c r="CJ122" s="1057"/>
      <c r="CK122" s="1048"/>
      <c r="CL122" s="1049"/>
      <c r="CM122" s="1049"/>
      <c r="CN122" s="1049"/>
      <c r="CO122" s="1050"/>
      <c r="CP122" s="1058" t="s">
        <v>392</v>
      </c>
      <c r="CQ122" s="1059"/>
      <c r="CR122" s="1059"/>
      <c r="CS122" s="1059"/>
      <c r="CT122" s="1059"/>
      <c r="CU122" s="1059"/>
      <c r="CV122" s="1059"/>
      <c r="CW122" s="1059"/>
      <c r="CX122" s="1059"/>
      <c r="CY122" s="1059"/>
      <c r="CZ122" s="1059"/>
      <c r="DA122" s="1059"/>
      <c r="DB122" s="1059"/>
      <c r="DC122" s="1059"/>
      <c r="DD122" s="1059"/>
      <c r="DE122" s="1059"/>
      <c r="DF122" s="1060"/>
      <c r="DG122" s="964">
        <v>173486</v>
      </c>
      <c r="DH122" s="965"/>
      <c r="DI122" s="965"/>
      <c r="DJ122" s="965"/>
      <c r="DK122" s="965"/>
      <c r="DL122" s="965">
        <v>167948</v>
      </c>
      <c r="DM122" s="965"/>
      <c r="DN122" s="965"/>
      <c r="DO122" s="965"/>
      <c r="DP122" s="965"/>
      <c r="DQ122" s="965">
        <v>156736</v>
      </c>
      <c r="DR122" s="965"/>
      <c r="DS122" s="965"/>
      <c r="DT122" s="965"/>
      <c r="DU122" s="965"/>
      <c r="DV122" s="966">
        <v>0.6</v>
      </c>
      <c r="DW122" s="966"/>
      <c r="DX122" s="966"/>
      <c r="DY122" s="966"/>
      <c r="DZ122" s="967"/>
    </row>
    <row r="123" spans="1:130" s="218" customFormat="1" ht="26.25" customHeight="1" x14ac:dyDescent="0.15">
      <c r="A123" s="1096"/>
      <c r="B123" s="988"/>
      <c r="C123" s="961" t="s">
        <v>438</v>
      </c>
      <c r="D123" s="962"/>
      <c r="E123" s="962"/>
      <c r="F123" s="962"/>
      <c r="G123" s="962"/>
      <c r="H123" s="962"/>
      <c r="I123" s="962"/>
      <c r="J123" s="962"/>
      <c r="K123" s="962"/>
      <c r="L123" s="962"/>
      <c r="M123" s="962"/>
      <c r="N123" s="962"/>
      <c r="O123" s="962"/>
      <c r="P123" s="962"/>
      <c r="Q123" s="962"/>
      <c r="R123" s="962"/>
      <c r="S123" s="962"/>
      <c r="T123" s="962"/>
      <c r="U123" s="962"/>
      <c r="V123" s="962"/>
      <c r="W123" s="962"/>
      <c r="X123" s="962"/>
      <c r="Y123" s="962"/>
      <c r="Z123" s="963"/>
      <c r="AA123" s="997">
        <v>2471</v>
      </c>
      <c r="AB123" s="998"/>
      <c r="AC123" s="998"/>
      <c r="AD123" s="998"/>
      <c r="AE123" s="999"/>
      <c r="AF123" s="1000">
        <v>2471</v>
      </c>
      <c r="AG123" s="998"/>
      <c r="AH123" s="998"/>
      <c r="AI123" s="998"/>
      <c r="AJ123" s="999"/>
      <c r="AK123" s="1000">
        <v>2471</v>
      </c>
      <c r="AL123" s="998"/>
      <c r="AM123" s="998"/>
      <c r="AN123" s="998"/>
      <c r="AO123" s="999"/>
      <c r="AP123" s="1001">
        <v>0</v>
      </c>
      <c r="AQ123" s="1002"/>
      <c r="AR123" s="1002"/>
      <c r="AS123" s="1002"/>
      <c r="AT123" s="1003"/>
      <c r="AU123" s="1036"/>
      <c r="AV123" s="1037"/>
      <c r="AW123" s="1037"/>
      <c r="AX123" s="1037"/>
      <c r="AY123" s="1037"/>
      <c r="AZ123" s="239" t="s">
        <v>177</v>
      </c>
      <c r="BA123" s="239"/>
      <c r="BB123" s="239"/>
      <c r="BC123" s="239"/>
      <c r="BD123" s="239"/>
      <c r="BE123" s="239"/>
      <c r="BF123" s="239"/>
      <c r="BG123" s="239"/>
      <c r="BH123" s="239"/>
      <c r="BI123" s="239"/>
      <c r="BJ123" s="239"/>
      <c r="BK123" s="239"/>
      <c r="BL123" s="239"/>
      <c r="BM123" s="239"/>
      <c r="BN123" s="239"/>
      <c r="BO123" s="1016" t="s">
        <v>452</v>
      </c>
      <c r="BP123" s="1044"/>
      <c r="BQ123" s="1102">
        <v>74413233</v>
      </c>
      <c r="BR123" s="1103"/>
      <c r="BS123" s="1103"/>
      <c r="BT123" s="1103"/>
      <c r="BU123" s="1103"/>
      <c r="BV123" s="1103">
        <v>72822578</v>
      </c>
      <c r="BW123" s="1103"/>
      <c r="BX123" s="1103"/>
      <c r="BY123" s="1103"/>
      <c r="BZ123" s="1103"/>
      <c r="CA123" s="1103">
        <v>71803782</v>
      </c>
      <c r="CB123" s="1103"/>
      <c r="CC123" s="1103"/>
      <c r="CD123" s="1103"/>
      <c r="CE123" s="1103"/>
      <c r="CF123" s="1040"/>
      <c r="CG123" s="1041"/>
      <c r="CH123" s="1041"/>
      <c r="CI123" s="1041"/>
      <c r="CJ123" s="1042"/>
      <c r="CK123" s="1048"/>
      <c r="CL123" s="1049"/>
      <c r="CM123" s="1049"/>
      <c r="CN123" s="1049"/>
      <c r="CO123" s="1050"/>
      <c r="CP123" s="1058" t="s">
        <v>390</v>
      </c>
      <c r="CQ123" s="1059"/>
      <c r="CR123" s="1059"/>
      <c r="CS123" s="1059"/>
      <c r="CT123" s="1059"/>
      <c r="CU123" s="1059"/>
      <c r="CV123" s="1059"/>
      <c r="CW123" s="1059"/>
      <c r="CX123" s="1059"/>
      <c r="CY123" s="1059"/>
      <c r="CZ123" s="1059"/>
      <c r="DA123" s="1059"/>
      <c r="DB123" s="1059"/>
      <c r="DC123" s="1059"/>
      <c r="DD123" s="1059"/>
      <c r="DE123" s="1059"/>
      <c r="DF123" s="1060"/>
      <c r="DG123" s="997" t="s">
        <v>122</v>
      </c>
      <c r="DH123" s="998"/>
      <c r="DI123" s="998"/>
      <c r="DJ123" s="998"/>
      <c r="DK123" s="999"/>
      <c r="DL123" s="1000" t="s">
        <v>122</v>
      </c>
      <c r="DM123" s="998"/>
      <c r="DN123" s="998"/>
      <c r="DO123" s="998"/>
      <c r="DP123" s="999"/>
      <c r="DQ123" s="1000" t="s">
        <v>122</v>
      </c>
      <c r="DR123" s="998"/>
      <c r="DS123" s="998"/>
      <c r="DT123" s="998"/>
      <c r="DU123" s="999"/>
      <c r="DV123" s="1001" t="s">
        <v>122</v>
      </c>
      <c r="DW123" s="1002"/>
      <c r="DX123" s="1002"/>
      <c r="DY123" s="1002"/>
      <c r="DZ123" s="1003"/>
    </row>
    <row r="124" spans="1:130" s="218" customFormat="1" ht="26.25" customHeight="1" thickBot="1" x14ac:dyDescent="0.2">
      <c r="A124" s="1096"/>
      <c r="B124" s="988"/>
      <c r="C124" s="961" t="s">
        <v>441</v>
      </c>
      <c r="D124" s="962"/>
      <c r="E124" s="962"/>
      <c r="F124" s="962"/>
      <c r="G124" s="962"/>
      <c r="H124" s="962"/>
      <c r="I124" s="962"/>
      <c r="J124" s="962"/>
      <c r="K124" s="962"/>
      <c r="L124" s="962"/>
      <c r="M124" s="962"/>
      <c r="N124" s="962"/>
      <c r="O124" s="962"/>
      <c r="P124" s="962"/>
      <c r="Q124" s="962"/>
      <c r="R124" s="962"/>
      <c r="S124" s="962"/>
      <c r="T124" s="962"/>
      <c r="U124" s="962"/>
      <c r="V124" s="962"/>
      <c r="W124" s="962"/>
      <c r="X124" s="962"/>
      <c r="Y124" s="962"/>
      <c r="Z124" s="963"/>
      <c r="AA124" s="997" t="s">
        <v>122</v>
      </c>
      <c r="AB124" s="998"/>
      <c r="AC124" s="998"/>
      <c r="AD124" s="998"/>
      <c r="AE124" s="999"/>
      <c r="AF124" s="1000" t="s">
        <v>122</v>
      </c>
      <c r="AG124" s="998"/>
      <c r="AH124" s="998"/>
      <c r="AI124" s="998"/>
      <c r="AJ124" s="999"/>
      <c r="AK124" s="1000" t="s">
        <v>122</v>
      </c>
      <c r="AL124" s="998"/>
      <c r="AM124" s="998"/>
      <c r="AN124" s="998"/>
      <c r="AO124" s="999"/>
      <c r="AP124" s="1001" t="s">
        <v>122</v>
      </c>
      <c r="AQ124" s="1002"/>
      <c r="AR124" s="1002"/>
      <c r="AS124" s="1002"/>
      <c r="AT124" s="1003"/>
      <c r="AU124" s="1098" t="s">
        <v>453</v>
      </c>
      <c r="AV124" s="1099"/>
      <c r="AW124" s="1099"/>
      <c r="AX124" s="1099"/>
      <c r="AY124" s="1099"/>
      <c r="AZ124" s="1099"/>
      <c r="BA124" s="1099"/>
      <c r="BB124" s="1099"/>
      <c r="BC124" s="1099"/>
      <c r="BD124" s="1099"/>
      <c r="BE124" s="1099"/>
      <c r="BF124" s="1099"/>
      <c r="BG124" s="1099"/>
      <c r="BH124" s="1099"/>
      <c r="BI124" s="1099"/>
      <c r="BJ124" s="1099"/>
      <c r="BK124" s="1099"/>
      <c r="BL124" s="1099"/>
      <c r="BM124" s="1099"/>
      <c r="BN124" s="1099"/>
      <c r="BO124" s="1099"/>
      <c r="BP124" s="1100"/>
      <c r="BQ124" s="1101">
        <v>112.3</v>
      </c>
      <c r="BR124" s="1066"/>
      <c r="BS124" s="1066"/>
      <c r="BT124" s="1066"/>
      <c r="BU124" s="1066"/>
      <c r="BV124" s="1066">
        <v>102.1</v>
      </c>
      <c r="BW124" s="1066"/>
      <c r="BX124" s="1066"/>
      <c r="BY124" s="1066"/>
      <c r="BZ124" s="1066"/>
      <c r="CA124" s="1066">
        <v>98.9</v>
      </c>
      <c r="CB124" s="1066"/>
      <c r="CC124" s="1066"/>
      <c r="CD124" s="1066"/>
      <c r="CE124" s="1066"/>
      <c r="CF124" s="1067"/>
      <c r="CG124" s="1068"/>
      <c r="CH124" s="1068"/>
      <c r="CI124" s="1068"/>
      <c r="CJ124" s="1069"/>
      <c r="CK124" s="1051"/>
      <c r="CL124" s="1051"/>
      <c r="CM124" s="1051"/>
      <c r="CN124" s="1051"/>
      <c r="CO124" s="1052"/>
      <c r="CP124" s="1058" t="s">
        <v>454</v>
      </c>
      <c r="CQ124" s="1059"/>
      <c r="CR124" s="1059"/>
      <c r="CS124" s="1059"/>
      <c r="CT124" s="1059"/>
      <c r="CU124" s="1059"/>
      <c r="CV124" s="1059"/>
      <c r="CW124" s="1059"/>
      <c r="CX124" s="1059"/>
      <c r="CY124" s="1059"/>
      <c r="CZ124" s="1059"/>
      <c r="DA124" s="1059"/>
      <c r="DB124" s="1059"/>
      <c r="DC124" s="1059"/>
      <c r="DD124" s="1059"/>
      <c r="DE124" s="1059"/>
      <c r="DF124" s="1060"/>
      <c r="DG124" s="1043" t="s">
        <v>122</v>
      </c>
      <c r="DH124" s="1025"/>
      <c r="DI124" s="1025"/>
      <c r="DJ124" s="1025"/>
      <c r="DK124" s="1026"/>
      <c r="DL124" s="1024" t="s">
        <v>122</v>
      </c>
      <c r="DM124" s="1025"/>
      <c r="DN124" s="1025"/>
      <c r="DO124" s="1025"/>
      <c r="DP124" s="1026"/>
      <c r="DQ124" s="1024" t="s">
        <v>122</v>
      </c>
      <c r="DR124" s="1025"/>
      <c r="DS124" s="1025"/>
      <c r="DT124" s="1025"/>
      <c r="DU124" s="1026"/>
      <c r="DV124" s="1027" t="s">
        <v>122</v>
      </c>
      <c r="DW124" s="1028"/>
      <c r="DX124" s="1028"/>
      <c r="DY124" s="1028"/>
      <c r="DZ124" s="1029"/>
    </row>
    <row r="125" spans="1:130" s="218" customFormat="1" ht="26.25" customHeight="1" x14ac:dyDescent="0.15">
      <c r="A125" s="1096"/>
      <c r="B125" s="988"/>
      <c r="C125" s="961" t="s">
        <v>443</v>
      </c>
      <c r="D125" s="962"/>
      <c r="E125" s="962"/>
      <c r="F125" s="962"/>
      <c r="G125" s="962"/>
      <c r="H125" s="962"/>
      <c r="I125" s="962"/>
      <c r="J125" s="962"/>
      <c r="K125" s="962"/>
      <c r="L125" s="962"/>
      <c r="M125" s="962"/>
      <c r="N125" s="962"/>
      <c r="O125" s="962"/>
      <c r="P125" s="962"/>
      <c r="Q125" s="962"/>
      <c r="R125" s="962"/>
      <c r="S125" s="962"/>
      <c r="T125" s="962"/>
      <c r="U125" s="962"/>
      <c r="V125" s="962"/>
      <c r="W125" s="962"/>
      <c r="X125" s="962"/>
      <c r="Y125" s="962"/>
      <c r="Z125" s="963"/>
      <c r="AA125" s="997" t="s">
        <v>122</v>
      </c>
      <c r="AB125" s="998"/>
      <c r="AC125" s="998"/>
      <c r="AD125" s="998"/>
      <c r="AE125" s="999"/>
      <c r="AF125" s="1000" t="s">
        <v>122</v>
      </c>
      <c r="AG125" s="998"/>
      <c r="AH125" s="998"/>
      <c r="AI125" s="998"/>
      <c r="AJ125" s="999"/>
      <c r="AK125" s="1000" t="s">
        <v>122</v>
      </c>
      <c r="AL125" s="998"/>
      <c r="AM125" s="998"/>
      <c r="AN125" s="998"/>
      <c r="AO125" s="999"/>
      <c r="AP125" s="1001" t="s">
        <v>122</v>
      </c>
      <c r="AQ125" s="1002"/>
      <c r="AR125" s="1002"/>
      <c r="AS125" s="1002"/>
      <c r="AT125" s="1003"/>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61" t="s">
        <v>455</v>
      </c>
      <c r="CL125" s="1046"/>
      <c r="CM125" s="1046"/>
      <c r="CN125" s="1046"/>
      <c r="CO125" s="1047"/>
      <c r="CP125" s="968" t="s">
        <v>456</v>
      </c>
      <c r="CQ125" s="936"/>
      <c r="CR125" s="936"/>
      <c r="CS125" s="936"/>
      <c r="CT125" s="936"/>
      <c r="CU125" s="936"/>
      <c r="CV125" s="936"/>
      <c r="CW125" s="936"/>
      <c r="CX125" s="936"/>
      <c r="CY125" s="936"/>
      <c r="CZ125" s="936"/>
      <c r="DA125" s="936"/>
      <c r="DB125" s="936"/>
      <c r="DC125" s="936"/>
      <c r="DD125" s="936"/>
      <c r="DE125" s="936"/>
      <c r="DF125" s="937"/>
      <c r="DG125" s="969" t="s">
        <v>122</v>
      </c>
      <c r="DH125" s="970"/>
      <c r="DI125" s="970"/>
      <c r="DJ125" s="970"/>
      <c r="DK125" s="970"/>
      <c r="DL125" s="970" t="s">
        <v>122</v>
      </c>
      <c r="DM125" s="970"/>
      <c r="DN125" s="970"/>
      <c r="DO125" s="970"/>
      <c r="DP125" s="970"/>
      <c r="DQ125" s="970" t="s">
        <v>122</v>
      </c>
      <c r="DR125" s="970"/>
      <c r="DS125" s="970"/>
      <c r="DT125" s="970"/>
      <c r="DU125" s="970"/>
      <c r="DV125" s="971" t="s">
        <v>122</v>
      </c>
      <c r="DW125" s="971"/>
      <c r="DX125" s="971"/>
      <c r="DY125" s="971"/>
      <c r="DZ125" s="972"/>
    </row>
    <row r="126" spans="1:130" s="218" customFormat="1" ht="26.25" customHeight="1" thickBot="1" x14ac:dyDescent="0.2">
      <c r="A126" s="1096"/>
      <c r="B126" s="988"/>
      <c r="C126" s="961" t="s">
        <v>445</v>
      </c>
      <c r="D126" s="962"/>
      <c r="E126" s="962"/>
      <c r="F126" s="962"/>
      <c r="G126" s="962"/>
      <c r="H126" s="962"/>
      <c r="I126" s="962"/>
      <c r="J126" s="962"/>
      <c r="K126" s="962"/>
      <c r="L126" s="962"/>
      <c r="M126" s="962"/>
      <c r="N126" s="962"/>
      <c r="O126" s="962"/>
      <c r="P126" s="962"/>
      <c r="Q126" s="962"/>
      <c r="R126" s="962"/>
      <c r="S126" s="962"/>
      <c r="T126" s="962"/>
      <c r="U126" s="962"/>
      <c r="V126" s="962"/>
      <c r="W126" s="962"/>
      <c r="X126" s="962"/>
      <c r="Y126" s="962"/>
      <c r="Z126" s="963"/>
      <c r="AA126" s="997" t="s">
        <v>122</v>
      </c>
      <c r="AB126" s="998"/>
      <c r="AC126" s="998"/>
      <c r="AD126" s="998"/>
      <c r="AE126" s="999"/>
      <c r="AF126" s="1000" t="s">
        <v>122</v>
      </c>
      <c r="AG126" s="998"/>
      <c r="AH126" s="998"/>
      <c r="AI126" s="998"/>
      <c r="AJ126" s="999"/>
      <c r="AK126" s="1000" t="s">
        <v>122</v>
      </c>
      <c r="AL126" s="998"/>
      <c r="AM126" s="998"/>
      <c r="AN126" s="998"/>
      <c r="AO126" s="999"/>
      <c r="AP126" s="1001" t="s">
        <v>122</v>
      </c>
      <c r="AQ126" s="1002"/>
      <c r="AR126" s="1002"/>
      <c r="AS126" s="1002"/>
      <c r="AT126" s="1003"/>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2"/>
      <c r="CL126" s="1049"/>
      <c r="CM126" s="1049"/>
      <c r="CN126" s="1049"/>
      <c r="CO126" s="1050"/>
      <c r="CP126" s="961" t="s">
        <v>457</v>
      </c>
      <c r="CQ126" s="962"/>
      <c r="CR126" s="962"/>
      <c r="CS126" s="962"/>
      <c r="CT126" s="962"/>
      <c r="CU126" s="962"/>
      <c r="CV126" s="962"/>
      <c r="CW126" s="962"/>
      <c r="CX126" s="962"/>
      <c r="CY126" s="962"/>
      <c r="CZ126" s="962"/>
      <c r="DA126" s="962"/>
      <c r="DB126" s="962"/>
      <c r="DC126" s="962"/>
      <c r="DD126" s="962"/>
      <c r="DE126" s="962"/>
      <c r="DF126" s="963"/>
      <c r="DG126" s="964">
        <v>88713</v>
      </c>
      <c r="DH126" s="965"/>
      <c r="DI126" s="965"/>
      <c r="DJ126" s="965"/>
      <c r="DK126" s="965"/>
      <c r="DL126" s="965">
        <v>188203</v>
      </c>
      <c r="DM126" s="965"/>
      <c r="DN126" s="965"/>
      <c r="DO126" s="965"/>
      <c r="DP126" s="965"/>
      <c r="DQ126" s="965">
        <v>87273</v>
      </c>
      <c r="DR126" s="965"/>
      <c r="DS126" s="965"/>
      <c r="DT126" s="965"/>
      <c r="DU126" s="965"/>
      <c r="DV126" s="966">
        <v>0.4</v>
      </c>
      <c r="DW126" s="966"/>
      <c r="DX126" s="966"/>
      <c r="DY126" s="966"/>
      <c r="DZ126" s="967"/>
    </row>
    <row r="127" spans="1:130" s="218" customFormat="1" ht="26.25" customHeight="1" x14ac:dyDescent="0.15">
      <c r="A127" s="1097"/>
      <c r="B127" s="990"/>
      <c r="C127" s="1012" t="s">
        <v>458</v>
      </c>
      <c r="D127" s="1004"/>
      <c r="E127" s="1004"/>
      <c r="F127" s="1004"/>
      <c r="G127" s="1004"/>
      <c r="H127" s="1004"/>
      <c r="I127" s="1004"/>
      <c r="J127" s="1004"/>
      <c r="K127" s="1004"/>
      <c r="L127" s="1004"/>
      <c r="M127" s="1004"/>
      <c r="N127" s="1004"/>
      <c r="O127" s="1004"/>
      <c r="P127" s="1004"/>
      <c r="Q127" s="1004"/>
      <c r="R127" s="1004"/>
      <c r="S127" s="1004"/>
      <c r="T127" s="1004"/>
      <c r="U127" s="1004"/>
      <c r="V127" s="1004"/>
      <c r="W127" s="1004"/>
      <c r="X127" s="1004"/>
      <c r="Y127" s="1004"/>
      <c r="Z127" s="1005"/>
      <c r="AA127" s="997" t="s">
        <v>122</v>
      </c>
      <c r="AB127" s="998"/>
      <c r="AC127" s="998"/>
      <c r="AD127" s="998"/>
      <c r="AE127" s="999"/>
      <c r="AF127" s="1000" t="s">
        <v>122</v>
      </c>
      <c r="AG127" s="998"/>
      <c r="AH127" s="998"/>
      <c r="AI127" s="998"/>
      <c r="AJ127" s="999"/>
      <c r="AK127" s="1000" t="s">
        <v>122</v>
      </c>
      <c r="AL127" s="998"/>
      <c r="AM127" s="998"/>
      <c r="AN127" s="998"/>
      <c r="AO127" s="999"/>
      <c r="AP127" s="1001" t="s">
        <v>122</v>
      </c>
      <c r="AQ127" s="1002"/>
      <c r="AR127" s="1002"/>
      <c r="AS127" s="1002"/>
      <c r="AT127" s="1003"/>
      <c r="AU127" s="220"/>
      <c r="AV127" s="220"/>
      <c r="AW127" s="220"/>
      <c r="AX127" s="1070" t="s">
        <v>459</v>
      </c>
      <c r="AY127" s="1071"/>
      <c r="AZ127" s="1071"/>
      <c r="BA127" s="1071"/>
      <c r="BB127" s="1071"/>
      <c r="BC127" s="1071"/>
      <c r="BD127" s="1071"/>
      <c r="BE127" s="1072"/>
      <c r="BF127" s="1073" t="s">
        <v>460</v>
      </c>
      <c r="BG127" s="1071"/>
      <c r="BH127" s="1071"/>
      <c r="BI127" s="1071"/>
      <c r="BJ127" s="1071"/>
      <c r="BK127" s="1071"/>
      <c r="BL127" s="1072"/>
      <c r="BM127" s="1073" t="s">
        <v>461</v>
      </c>
      <c r="BN127" s="1071"/>
      <c r="BO127" s="1071"/>
      <c r="BP127" s="1071"/>
      <c r="BQ127" s="1071"/>
      <c r="BR127" s="1071"/>
      <c r="BS127" s="1072"/>
      <c r="BT127" s="1073" t="s">
        <v>462</v>
      </c>
      <c r="BU127" s="1071"/>
      <c r="BV127" s="1071"/>
      <c r="BW127" s="1071"/>
      <c r="BX127" s="1071"/>
      <c r="BY127" s="1071"/>
      <c r="BZ127" s="1094"/>
      <c r="CA127" s="220"/>
      <c r="CB127" s="220"/>
      <c r="CC127" s="220"/>
      <c r="CD127" s="243"/>
      <c r="CE127" s="243"/>
      <c r="CF127" s="243"/>
      <c r="CG127" s="220"/>
      <c r="CH127" s="220"/>
      <c r="CI127" s="220"/>
      <c r="CJ127" s="242"/>
      <c r="CK127" s="1062"/>
      <c r="CL127" s="1049"/>
      <c r="CM127" s="1049"/>
      <c r="CN127" s="1049"/>
      <c r="CO127" s="1050"/>
      <c r="CP127" s="961" t="s">
        <v>463</v>
      </c>
      <c r="CQ127" s="962"/>
      <c r="CR127" s="962"/>
      <c r="CS127" s="962"/>
      <c r="CT127" s="962"/>
      <c r="CU127" s="962"/>
      <c r="CV127" s="962"/>
      <c r="CW127" s="962"/>
      <c r="CX127" s="962"/>
      <c r="CY127" s="962"/>
      <c r="CZ127" s="962"/>
      <c r="DA127" s="962"/>
      <c r="DB127" s="962"/>
      <c r="DC127" s="962"/>
      <c r="DD127" s="962"/>
      <c r="DE127" s="962"/>
      <c r="DF127" s="963"/>
      <c r="DG127" s="964" t="s">
        <v>122</v>
      </c>
      <c r="DH127" s="965"/>
      <c r="DI127" s="965"/>
      <c r="DJ127" s="965"/>
      <c r="DK127" s="965"/>
      <c r="DL127" s="965" t="s">
        <v>122</v>
      </c>
      <c r="DM127" s="965"/>
      <c r="DN127" s="965"/>
      <c r="DO127" s="965"/>
      <c r="DP127" s="965"/>
      <c r="DQ127" s="965" t="s">
        <v>122</v>
      </c>
      <c r="DR127" s="965"/>
      <c r="DS127" s="965"/>
      <c r="DT127" s="965"/>
      <c r="DU127" s="965"/>
      <c r="DV127" s="966" t="s">
        <v>122</v>
      </c>
      <c r="DW127" s="966"/>
      <c r="DX127" s="966"/>
      <c r="DY127" s="966"/>
      <c r="DZ127" s="967"/>
    </row>
    <row r="128" spans="1:130" s="218" customFormat="1" ht="26.25" customHeight="1" thickBot="1" x14ac:dyDescent="0.2">
      <c r="A128" s="1080" t="s">
        <v>464</v>
      </c>
      <c r="B128" s="1081"/>
      <c r="C128" s="1081"/>
      <c r="D128" s="1081"/>
      <c r="E128" s="1081"/>
      <c r="F128" s="1081"/>
      <c r="G128" s="1081"/>
      <c r="H128" s="1081"/>
      <c r="I128" s="1081"/>
      <c r="J128" s="1081"/>
      <c r="K128" s="1081"/>
      <c r="L128" s="1081"/>
      <c r="M128" s="1081"/>
      <c r="N128" s="1081"/>
      <c r="O128" s="1081"/>
      <c r="P128" s="1081"/>
      <c r="Q128" s="1081"/>
      <c r="R128" s="1081"/>
      <c r="S128" s="1081"/>
      <c r="T128" s="1081"/>
      <c r="U128" s="1081"/>
      <c r="V128" s="1081"/>
      <c r="W128" s="1082" t="s">
        <v>465</v>
      </c>
      <c r="X128" s="1082"/>
      <c r="Y128" s="1082"/>
      <c r="Z128" s="1083"/>
      <c r="AA128" s="1084">
        <v>1125152</v>
      </c>
      <c r="AB128" s="1085"/>
      <c r="AC128" s="1085"/>
      <c r="AD128" s="1085"/>
      <c r="AE128" s="1086"/>
      <c r="AF128" s="1087">
        <v>1135021</v>
      </c>
      <c r="AG128" s="1085"/>
      <c r="AH128" s="1085"/>
      <c r="AI128" s="1085"/>
      <c r="AJ128" s="1086"/>
      <c r="AK128" s="1087">
        <v>1111419</v>
      </c>
      <c r="AL128" s="1085"/>
      <c r="AM128" s="1085"/>
      <c r="AN128" s="1085"/>
      <c r="AO128" s="1086"/>
      <c r="AP128" s="1088"/>
      <c r="AQ128" s="1089"/>
      <c r="AR128" s="1089"/>
      <c r="AS128" s="1089"/>
      <c r="AT128" s="1090"/>
      <c r="AU128" s="220"/>
      <c r="AV128" s="220"/>
      <c r="AW128" s="220"/>
      <c r="AX128" s="935" t="s">
        <v>466</v>
      </c>
      <c r="AY128" s="936"/>
      <c r="AZ128" s="936"/>
      <c r="BA128" s="936"/>
      <c r="BB128" s="936"/>
      <c r="BC128" s="936"/>
      <c r="BD128" s="936"/>
      <c r="BE128" s="937"/>
      <c r="BF128" s="1091" t="s">
        <v>122</v>
      </c>
      <c r="BG128" s="1092"/>
      <c r="BH128" s="1092"/>
      <c r="BI128" s="1092"/>
      <c r="BJ128" s="1092"/>
      <c r="BK128" s="1092"/>
      <c r="BL128" s="1093"/>
      <c r="BM128" s="1091">
        <v>11.9</v>
      </c>
      <c r="BN128" s="1092"/>
      <c r="BO128" s="1092"/>
      <c r="BP128" s="1092"/>
      <c r="BQ128" s="1092"/>
      <c r="BR128" s="1092"/>
      <c r="BS128" s="1093"/>
      <c r="BT128" s="1091">
        <v>20</v>
      </c>
      <c r="BU128" s="1092"/>
      <c r="BV128" s="1092"/>
      <c r="BW128" s="1092"/>
      <c r="BX128" s="1092"/>
      <c r="BY128" s="1092"/>
      <c r="BZ128" s="1115"/>
      <c r="CA128" s="243"/>
      <c r="CB128" s="243"/>
      <c r="CC128" s="243"/>
      <c r="CD128" s="243"/>
      <c r="CE128" s="243"/>
      <c r="CF128" s="243"/>
      <c r="CG128" s="220"/>
      <c r="CH128" s="220"/>
      <c r="CI128" s="220"/>
      <c r="CJ128" s="242"/>
      <c r="CK128" s="1063"/>
      <c r="CL128" s="1064"/>
      <c r="CM128" s="1064"/>
      <c r="CN128" s="1064"/>
      <c r="CO128" s="1065"/>
      <c r="CP128" s="1074" t="s">
        <v>467</v>
      </c>
      <c r="CQ128" s="762"/>
      <c r="CR128" s="762"/>
      <c r="CS128" s="762"/>
      <c r="CT128" s="762"/>
      <c r="CU128" s="762"/>
      <c r="CV128" s="762"/>
      <c r="CW128" s="762"/>
      <c r="CX128" s="762"/>
      <c r="CY128" s="762"/>
      <c r="CZ128" s="762"/>
      <c r="DA128" s="762"/>
      <c r="DB128" s="762"/>
      <c r="DC128" s="762"/>
      <c r="DD128" s="762"/>
      <c r="DE128" s="762"/>
      <c r="DF128" s="1075"/>
      <c r="DG128" s="1076">
        <v>116729</v>
      </c>
      <c r="DH128" s="1077"/>
      <c r="DI128" s="1077"/>
      <c r="DJ128" s="1077"/>
      <c r="DK128" s="1077"/>
      <c r="DL128" s="1077">
        <v>36969</v>
      </c>
      <c r="DM128" s="1077"/>
      <c r="DN128" s="1077"/>
      <c r="DO128" s="1077"/>
      <c r="DP128" s="1077"/>
      <c r="DQ128" s="1077">
        <v>35024</v>
      </c>
      <c r="DR128" s="1077"/>
      <c r="DS128" s="1077"/>
      <c r="DT128" s="1077"/>
      <c r="DU128" s="1077"/>
      <c r="DV128" s="1078">
        <v>0.1</v>
      </c>
      <c r="DW128" s="1078"/>
      <c r="DX128" s="1078"/>
      <c r="DY128" s="1078"/>
      <c r="DZ128" s="1079"/>
    </row>
    <row r="129" spans="1:131" s="218" customFormat="1" ht="26.25" customHeight="1" x14ac:dyDescent="0.15">
      <c r="A129" s="973" t="s">
        <v>102</v>
      </c>
      <c r="B129" s="974"/>
      <c r="C129" s="974"/>
      <c r="D129" s="974"/>
      <c r="E129" s="974"/>
      <c r="F129" s="974"/>
      <c r="G129" s="974"/>
      <c r="H129" s="974"/>
      <c r="I129" s="974"/>
      <c r="J129" s="974"/>
      <c r="K129" s="974"/>
      <c r="L129" s="974"/>
      <c r="M129" s="974"/>
      <c r="N129" s="974"/>
      <c r="O129" s="974"/>
      <c r="P129" s="974"/>
      <c r="Q129" s="974"/>
      <c r="R129" s="974"/>
      <c r="S129" s="974"/>
      <c r="T129" s="974"/>
      <c r="U129" s="974"/>
      <c r="V129" s="974"/>
      <c r="W129" s="1109" t="s">
        <v>468</v>
      </c>
      <c r="X129" s="1110"/>
      <c r="Y129" s="1110"/>
      <c r="Z129" s="1111"/>
      <c r="AA129" s="997">
        <v>26880394</v>
      </c>
      <c r="AB129" s="998"/>
      <c r="AC129" s="998"/>
      <c r="AD129" s="998"/>
      <c r="AE129" s="999"/>
      <c r="AF129" s="1000">
        <v>27611932</v>
      </c>
      <c r="AG129" s="998"/>
      <c r="AH129" s="998"/>
      <c r="AI129" s="998"/>
      <c r="AJ129" s="999"/>
      <c r="AK129" s="1000">
        <v>28108507</v>
      </c>
      <c r="AL129" s="998"/>
      <c r="AM129" s="998"/>
      <c r="AN129" s="998"/>
      <c r="AO129" s="999"/>
      <c r="AP129" s="1112"/>
      <c r="AQ129" s="1113"/>
      <c r="AR129" s="1113"/>
      <c r="AS129" s="1113"/>
      <c r="AT129" s="1114"/>
      <c r="AU129" s="221"/>
      <c r="AV129" s="221"/>
      <c r="AW129" s="221"/>
      <c r="AX129" s="1104" t="s">
        <v>469</v>
      </c>
      <c r="AY129" s="962"/>
      <c r="AZ129" s="962"/>
      <c r="BA129" s="962"/>
      <c r="BB129" s="962"/>
      <c r="BC129" s="962"/>
      <c r="BD129" s="962"/>
      <c r="BE129" s="963"/>
      <c r="BF129" s="1105" t="s">
        <v>122</v>
      </c>
      <c r="BG129" s="1106"/>
      <c r="BH129" s="1106"/>
      <c r="BI129" s="1106"/>
      <c r="BJ129" s="1106"/>
      <c r="BK129" s="1106"/>
      <c r="BL129" s="1107"/>
      <c r="BM129" s="1105">
        <v>16.899999999999999</v>
      </c>
      <c r="BN129" s="1106"/>
      <c r="BO129" s="1106"/>
      <c r="BP129" s="1106"/>
      <c r="BQ129" s="1106"/>
      <c r="BR129" s="1106"/>
      <c r="BS129" s="1107"/>
      <c r="BT129" s="1105">
        <v>30</v>
      </c>
      <c r="BU129" s="1106"/>
      <c r="BV129" s="1106"/>
      <c r="BW129" s="1106"/>
      <c r="BX129" s="1106"/>
      <c r="BY129" s="1106"/>
      <c r="BZ129" s="1108"/>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3" t="s">
        <v>470</v>
      </c>
      <c r="B130" s="974"/>
      <c r="C130" s="974"/>
      <c r="D130" s="974"/>
      <c r="E130" s="974"/>
      <c r="F130" s="974"/>
      <c r="G130" s="974"/>
      <c r="H130" s="974"/>
      <c r="I130" s="974"/>
      <c r="J130" s="974"/>
      <c r="K130" s="974"/>
      <c r="L130" s="974"/>
      <c r="M130" s="974"/>
      <c r="N130" s="974"/>
      <c r="O130" s="974"/>
      <c r="P130" s="974"/>
      <c r="Q130" s="974"/>
      <c r="R130" s="974"/>
      <c r="S130" s="974"/>
      <c r="T130" s="974"/>
      <c r="U130" s="974"/>
      <c r="V130" s="974"/>
      <c r="W130" s="1109" t="s">
        <v>471</v>
      </c>
      <c r="X130" s="1110"/>
      <c r="Y130" s="1110"/>
      <c r="Z130" s="1111"/>
      <c r="AA130" s="997">
        <v>4199864</v>
      </c>
      <c r="AB130" s="998"/>
      <c r="AC130" s="998"/>
      <c r="AD130" s="998"/>
      <c r="AE130" s="999"/>
      <c r="AF130" s="1000">
        <v>4129172</v>
      </c>
      <c r="AG130" s="998"/>
      <c r="AH130" s="998"/>
      <c r="AI130" s="998"/>
      <c r="AJ130" s="999"/>
      <c r="AK130" s="1000">
        <v>3901968</v>
      </c>
      <c r="AL130" s="998"/>
      <c r="AM130" s="998"/>
      <c r="AN130" s="998"/>
      <c r="AO130" s="999"/>
      <c r="AP130" s="1112"/>
      <c r="AQ130" s="1113"/>
      <c r="AR130" s="1113"/>
      <c r="AS130" s="1113"/>
      <c r="AT130" s="1114"/>
      <c r="AU130" s="221"/>
      <c r="AV130" s="221"/>
      <c r="AW130" s="221"/>
      <c r="AX130" s="1104" t="s">
        <v>472</v>
      </c>
      <c r="AY130" s="962"/>
      <c r="AZ130" s="962"/>
      <c r="BA130" s="962"/>
      <c r="BB130" s="962"/>
      <c r="BC130" s="962"/>
      <c r="BD130" s="962"/>
      <c r="BE130" s="963"/>
      <c r="BF130" s="1140">
        <v>10.8</v>
      </c>
      <c r="BG130" s="1141"/>
      <c r="BH130" s="1141"/>
      <c r="BI130" s="1141"/>
      <c r="BJ130" s="1141"/>
      <c r="BK130" s="1141"/>
      <c r="BL130" s="1142"/>
      <c r="BM130" s="1140">
        <v>25</v>
      </c>
      <c r="BN130" s="1141"/>
      <c r="BO130" s="1141"/>
      <c r="BP130" s="1141"/>
      <c r="BQ130" s="1141"/>
      <c r="BR130" s="1141"/>
      <c r="BS130" s="1142"/>
      <c r="BT130" s="1140">
        <v>35</v>
      </c>
      <c r="BU130" s="1141"/>
      <c r="BV130" s="1141"/>
      <c r="BW130" s="1141"/>
      <c r="BX130" s="1141"/>
      <c r="BY130" s="1141"/>
      <c r="BZ130" s="114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4"/>
      <c r="B131" s="1145"/>
      <c r="C131" s="1145"/>
      <c r="D131" s="1145"/>
      <c r="E131" s="1145"/>
      <c r="F131" s="1145"/>
      <c r="G131" s="1145"/>
      <c r="H131" s="1145"/>
      <c r="I131" s="1145"/>
      <c r="J131" s="1145"/>
      <c r="K131" s="1145"/>
      <c r="L131" s="1145"/>
      <c r="M131" s="1145"/>
      <c r="N131" s="1145"/>
      <c r="O131" s="1145"/>
      <c r="P131" s="1145"/>
      <c r="Q131" s="1145"/>
      <c r="R131" s="1145"/>
      <c r="S131" s="1145"/>
      <c r="T131" s="1145"/>
      <c r="U131" s="1145"/>
      <c r="V131" s="1145"/>
      <c r="W131" s="1146" t="s">
        <v>473</v>
      </c>
      <c r="X131" s="1147"/>
      <c r="Y131" s="1147"/>
      <c r="Z131" s="1148"/>
      <c r="AA131" s="1043">
        <v>22680530</v>
      </c>
      <c r="AB131" s="1025"/>
      <c r="AC131" s="1025"/>
      <c r="AD131" s="1025"/>
      <c r="AE131" s="1026"/>
      <c r="AF131" s="1024">
        <v>23482760</v>
      </c>
      <c r="AG131" s="1025"/>
      <c r="AH131" s="1025"/>
      <c r="AI131" s="1025"/>
      <c r="AJ131" s="1026"/>
      <c r="AK131" s="1024">
        <v>24206539</v>
      </c>
      <c r="AL131" s="1025"/>
      <c r="AM131" s="1025"/>
      <c r="AN131" s="1025"/>
      <c r="AO131" s="1026"/>
      <c r="AP131" s="1149"/>
      <c r="AQ131" s="1150"/>
      <c r="AR131" s="1150"/>
      <c r="AS131" s="1150"/>
      <c r="AT131" s="1151"/>
      <c r="AU131" s="221"/>
      <c r="AV131" s="221"/>
      <c r="AW131" s="221"/>
      <c r="AX131" s="1122" t="s">
        <v>474</v>
      </c>
      <c r="AY131" s="762"/>
      <c r="AZ131" s="762"/>
      <c r="BA131" s="762"/>
      <c r="BB131" s="762"/>
      <c r="BC131" s="762"/>
      <c r="BD131" s="762"/>
      <c r="BE131" s="1075"/>
      <c r="BF131" s="1123">
        <v>98.9</v>
      </c>
      <c r="BG131" s="1124"/>
      <c r="BH131" s="1124"/>
      <c r="BI131" s="1124"/>
      <c r="BJ131" s="1124"/>
      <c r="BK131" s="1124"/>
      <c r="BL131" s="1125"/>
      <c r="BM131" s="1123">
        <v>350</v>
      </c>
      <c r="BN131" s="1124"/>
      <c r="BO131" s="1124"/>
      <c r="BP131" s="1124"/>
      <c r="BQ131" s="1124"/>
      <c r="BR131" s="1124"/>
      <c r="BS131" s="1125"/>
      <c r="BT131" s="1126"/>
      <c r="BU131" s="1127"/>
      <c r="BV131" s="1127"/>
      <c r="BW131" s="1127"/>
      <c r="BX131" s="1127"/>
      <c r="BY131" s="1127"/>
      <c r="BZ131" s="1128"/>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9" t="s">
        <v>475</v>
      </c>
      <c r="B132" s="1130"/>
      <c r="C132" s="1130"/>
      <c r="D132" s="1130"/>
      <c r="E132" s="1130"/>
      <c r="F132" s="1130"/>
      <c r="G132" s="1130"/>
      <c r="H132" s="1130"/>
      <c r="I132" s="1130"/>
      <c r="J132" s="1130"/>
      <c r="K132" s="1130"/>
      <c r="L132" s="1130"/>
      <c r="M132" s="1130"/>
      <c r="N132" s="1130"/>
      <c r="O132" s="1130"/>
      <c r="P132" s="1130"/>
      <c r="Q132" s="1130"/>
      <c r="R132" s="1130"/>
      <c r="S132" s="1130"/>
      <c r="T132" s="1130"/>
      <c r="U132" s="1130"/>
      <c r="V132" s="1133" t="s">
        <v>476</v>
      </c>
      <c r="W132" s="1133"/>
      <c r="X132" s="1133"/>
      <c r="Y132" s="1133"/>
      <c r="Z132" s="1134"/>
      <c r="AA132" s="1135">
        <v>11.58146657</v>
      </c>
      <c r="AB132" s="1136"/>
      <c r="AC132" s="1136"/>
      <c r="AD132" s="1136"/>
      <c r="AE132" s="1137"/>
      <c r="AF132" s="1138">
        <v>10.76191214</v>
      </c>
      <c r="AG132" s="1136"/>
      <c r="AH132" s="1136"/>
      <c r="AI132" s="1136"/>
      <c r="AJ132" s="1137"/>
      <c r="AK132" s="1138">
        <v>10.25607585</v>
      </c>
      <c r="AL132" s="1136"/>
      <c r="AM132" s="1136"/>
      <c r="AN132" s="1136"/>
      <c r="AO132" s="1137"/>
      <c r="AP132" s="1040"/>
      <c r="AQ132" s="1041"/>
      <c r="AR132" s="1041"/>
      <c r="AS132" s="1041"/>
      <c r="AT132" s="1139"/>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31"/>
      <c r="B133" s="1132"/>
      <c r="C133" s="1132"/>
      <c r="D133" s="1132"/>
      <c r="E133" s="1132"/>
      <c r="F133" s="1132"/>
      <c r="G133" s="1132"/>
      <c r="H133" s="1132"/>
      <c r="I133" s="1132"/>
      <c r="J133" s="1132"/>
      <c r="K133" s="1132"/>
      <c r="L133" s="1132"/>
      <c r="M133" s="1132"/>
      <c r="N133" s="1132"/>
      <c r="O133" s="1132"/>
      <c r="P133" s="1132"/>
      <c r="Q133" s="1132"/>
      <c r="R133" s="1132"/>
      <c r="S133" s="1132"/>
      <c r="T133" s="1132"/>
      <c r="U133" s="1132"/>
      <c r="V133" s="1116" t="s">
        <v>477</v>
      </c>
      <c r="W133" s="1116"/>
      <c r="X133" s="1116"/>
      <c r="Y133" s="1116"/>
      <c r="Z133" s="1117"/>
      <c r="AA133" s="1118">
        <v>11.7</v>
      </c>
      <c r="AB133" s="1119"/>
      <c r="AC133" s="1119"/>
      <c r="AD133" s="1119"/>
      <c r="AE133" s="1120"/>
      <c r="AF133" s="1118">
        <v>11.3</v>
      </c>
      <c r="AG133" s="1119"/>
      <c r="AH133" s="1119"/>
      <c r="AI133" s="1119"/>
      <c r="AJ133" s="1120"/>
      <c r="AK133" s="1118">
        <v>10.8</v>
      </c>
      <c r="AL133" s="1119"/>
      <c r="AM133" s="1119"/>
      <c r="AN133" s="1119"/>
      <c r="AO133" s="1120"/>
      <c r="AP133" s="1067"/>
      <c r="AQ133" s="1068"/>
      <c r="AR133" s="1068"/>
      <c r="AS133" s="1068"/>
      <c r="AT133" s="1121"/>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6P/iBtFMDqk1vfSh/nlLjvndE4XXU3y0MT7597DvhnAbjI2ng3nzAanTZBh3dNdT/XvcZ1b4JkKcE7Yirct9Q==" saltValue="pZux8IvMM5dRiI/6AnFEG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ye1tOPIVK4651T58eEO0RneNwQtAKshozWuzDTdZX6rIefvgNcOxk1NrycONyvbu0bz4p3eyU0WTME3j+qG3oQ==" saltValue="7OHPhvvPP2asOH4BNlkFAw==" spinCount="100000" sheet="1" objects="1" scenarios="1"/>
  <dataConsolidate/>
  <phoneticPr fontId="2"/>
  <printOptions horizontalCentered="1" verticalCentered="1"/>
  <pageMargins left="0" right="0" top="0" bottom="0" header="0" footer="0"/>
  <pageSetup paperSize="9" scale="32"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3ZQ19b/rIIhp/8im1on2Rol9KrOOEBj7wqEGIvgpOmzhqOOPZFIBuVerlKRXMvK1wO0qgS8P2VkcvqswdQ0lQ==" saltValue="FrlA9Gh4sw4mJ7vv4kcvL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3"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4"/>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5" t="s">
        <v>486</v>
      </c>
      <c r="AL9" s="1156"/>
      <c r="AM9" s="1156"/>
      <c r="AN9" s="1157"/>
      <c r="AO9" s="269">
        <v>6304043</v>
      </c>
      <c r="AP9" s="269">
        <v>59768</v>
      </c>
      <c r="AQ9" s="270">
        <v>74190</v>
      </c>
      <c r="AR9" s="271">
        <v>-19.399999999999999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5" t="s">
        <v>487</v>
      </c>
      <c r="AL10" s="1156"/>
      <c r="AM10" s="1156"/>
      <c r="AN10" s="1157"/>
      <c r="AO10" s="272">
        <v>47928</v>
      </c>
      <c r="AP10" s="272">
        <v>454</v>
      </c>
      <c r="AQ10" s="273">
        <v>4494</v>
      </c>
      <c r="AR10" s="274">
        <v>-89.9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5" t="s">
        <v>488</v>
      </c>
      <c r="AL11" s="1156"/>
      <c r="AM11" s="1156"/>
      <c r="AN11" s="1157"/>
      <c r="AO11" s="272">
        <v>29273</v>
      </c>
      <c r="AP11" s="272">
        <v>278</v>
      </c>
      <c r="AQ11" s="273">
        <v>2274</v>
      </c>
      <c r="AR11" s="274">
        <v>-87.8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5" t="s">
        <v>489</v>
      </c>
      <c r="AL12" s="1156"/>
      <c r="AM12" s="1156"/>
      <c r="AN12" s="1157"/>
      <c r="AO12" s="272" t="s">
        <v>490</v>
      </c>
      <c r="AP12" s="272" t="s">
        <v>490</v>
      </c>
      <c r="AQ12" s="273">
        <v>23</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5" t="s">
        <v>491</v>
      </c>
      <c r="AL13" s="1156"/>
      <c r="AM13" s="1156"/>
      <c r="AN13" s="1157"/>
      <c r="AO13" s="272">
        <v>241998</v>
      </c>
      <c r="AP13" s="272">
        <v>2294</v>
      </c>
      <c r="AQ13" s="273">
        <v>2538</v>
      </c>
      <c r="AR13" s="274">
        <v>-9.6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5" t="s">
        <v>492</v>
      </c>
      <c r="AL14" s="1156"/>
      <c r="AM14" s="1156"/>
      <c r="AN14" s="1157"/>
      <c r="AO14" s="272">
        <v>163292</v>
      </c>
      <c r="AP14" s="272">
        <v>1548</v>
      </c>
      <c r="AQ14" s="273">
        <v>2009</v>
      </c>
      <c r="AR14" s="274">
        <v>-22.9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8" t="s">
        <v>493</v>
      </c>
      <c r="AL15" s="1159"/>
      <c r="AM15" s="1159"/>
      <c r="AN15" s="1160"/>
      <c r="AO15" s="272">
        <v>-364994</v>
      </c>
      <c r="AP15" s="272">
        <v>-3460</v>
      </c>
      <c r="AQ15" s="273">
        <v>-4396</v>
      </c>
      <c r="AR15" s="274">
        <v>-21.3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8" t="s">
        <v>177</v>
      </c>
      <c r="AL16" s="1159"/>
      <c r="AM16" s="1159"/>
      <c r="AN16" s="1160"/>
      <c r="AO16" s="272">
        <v>6421540</v>
      </c>
      <c r="AP16" s="272">
        <v>60882</v>
      </c>
      <c r="AQ16" s="273">
        <v>81133</v>
      </c>
      <c r="AR16" s="274">
        <v>-25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61" t="s">
        <v>498</v>
      </c>
      <c r="AL21" s="1162"/>
      <c r="AM21" s="1162"/>
      <c r="AN21" s="1163"/>
      <c r="AO21" s="285">
        <v>5.85</v>
      </c>
      <c r="AP21" s="286">
        <v>7.09</v>
      </c>
      <c r="AQ21" s="287">
        <v>-1.24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61" t="s">
        <v>499</v>
      </c>
      <c r="AL22" s="1162"/>
      <c r="AM22" s="1162"/>
      <c r="AN22" s="1163"/>
      <c r="AO22" s="290">
        <v>96.6</v>
      </c>
      <c r="AP22" s="291">
        <v>99.1</v>
      </c>
      <c r="AQ22" s="292">
        <v>-2.5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52" t="s">
        <v>500</v>
      </c>
      <c r="B26" s="1152"/>
      <c r="C26" s="1152"/>
      <c r="D26" s="1152"/>
      <c r="E26" s="1152"/>
      <c r="F26" s="1152"/>
      <c r="G26" s="1152"/>
      <c r="H26" s="1152"/>
      <c r="I26" s="1152"/>
      <c r="J26" s="1152"/>
      <c r="K26" s="1152"/>
      <c r="L26" s="1152"/>
      <c r="M26" s="1152"/>
      <c r="N26" s="1152"/>
      <c r="O26" s="1152"/>
      <c r="P26" s="1152"/>
      <c r="Q26" s="1152"/>
      <c r="R26" s="1152"/>
      <c r="S26" s="1152"/>
      <c r="T26" s="1152"/>
      <c r="U26" s="1152"/>
      <c r="V26" s="1152"/>
      <c r="W26" s="1152"/>
      <c r="X26" s="1152"/>
      <c r="Y26" s="1152"/>
      <c r="Z26" s="1152"/>
      <c r="AA26" s="1152"/>
      <c r="AB26" s="1152"/>
      <c r="AC26" s="1152"/>
      <c r="AD26" s="1152"/>
      <c r="AE26" s="1152"/>
      <c r="AF26" s="1152"/>
      <c r="AG26" s="1152"/>
      <c r="AH26" s="1152"/>
      <c r="AI26" s="1152"/>
      <c r="AJ26" s="1152"/>
      <c r="AK26" s="1152"/>
      <c r="AL26" s="1152"/>
      <c r="AM26" s="1152"/>
      <c r="AN26" s="1152"/>
      <c r="AO26" s="1152"/>
      <c r="AP26" s="1152"/>
      <c r="AQ26" s="1152"/>
      <c r="AR26" s="1152"/>
      <c r="AS26" s="1152"/>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3"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4"/>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9" t="s">
        <v>503</v>
      </c>
      <c r="AL32" s="1170"/>
      <c r="AM32" s="1170"/>
      <c r="AN32" s="1171"/>
      <c r="AO32" s="300">
        <v>5389561</v>
      </c>
      <c r="AP32" s="300">
        <v>51098</v>
      </c>
      <c r="AQ32" s="301">
        <v>38069</v>
      </c>
      <c r="AR32" s="302">
        <v>34.200000000000003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9" t="s">
        <v>504</v>
      </c>
      <c r="AL33" s="1170"/>
      <c r="AM33" s="1170"/>
      <c r="AN33" s="1171"/>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9" t="s">
        <v>505</v>
      </c>
      <c r="AL34" s="1170"/>
      <c r="AM34" s="1170"/>
      <c r="AN34" s="1171"/>
      <c r="AO34" s="300" t="s">
        <v>490</v>
      </c>
      <c r="AP34" s="300" t="s">
        <v>490</v>
      </c>
      <c r="AQ34" s="301" t="s">
        <v>490</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9" t="s">
        <v>506</v>
      </c>
      <c r="AL35" s="1170"/>
      <c r="AM35" s="1170"/>
      <c r="AN35" s="1171"/>
      <c r="AO35" s="300">
        <v>2051856</v>
      </c>
      <c r="AP35" s="300">
        <v>19453</v>
      </c>
      <c r="AQ35" s="301">
        <v>11274</v>
      </c>
      <c r="AR35" s="302">
        <v>72.5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9" t="s">
        <v>507</v>
      </c>
      <c r="AL36" s="1170"/>
      <c r="AM36" s="1170"/>
      <c r="AN36" s="1171"/>
      <c r="AO36" s="300">
        <v>52140</v>
      </c>
      <c r="AP36" s="300">
        <v>494</v>
      </c>
      <c r="AQ36" s="301">
        <v>1710</v>
      </c>
      <c r="AR36" s="302">
        <v>-71.099999999999994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9" t="s">
        <v>508</v>
      </c>
      <c r="AL37" s="1170"/>
      <c r="AM37" s="1170"/>
      <c r="AN37" s="1171"/>
      <c r="AO37" s="300">
        <v>2471</v>
      </c>
      <c r="AP37" s="300">
        <v>23</v>
      </c>
      <c r="AQ37" s="301">
        <v>731</v>
      </c>
      <c r="AR37" s="302">
        <v>-96.9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2" t="s">
        <v>509</v>
      </c>
      <c r="AL38" s="1173"/>
      <c r="AM38" s="1173"/>
      <c r="AN38" s="1174"/>
      <c r="AO38" s="303" t="s">
        <v>490</v>
      </c>
      <c r="AP38" s="303" t="s">
        <v>490</v>
      </c>
      <c r="AQ38" s="304">
        <v>1</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2" t="s">
        <v>510</v>
      </c>
      <c r="AL39" s="1173"/>
      <c r="AM39" s="1173"/>
      <c r="AN39" s="1174"/>
      <c r="AO39" s="300">
        <v>-1111419</v>
      </c>
      <c r="AP39" s="300">
        <v>-10537</v>
      </c>
      <c r="AQ39" s="301">
        <v>-7408</v>
      </c>
      <c r="AR39" s="302">
        <v>42.2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9" t="s">
        <v>511</v>
      </c>
      <c r="AL40" s="1170"/>
      <c r="AM40" s="1170"/>
      <c r="AN40" s="1171"/>
      <c r="AO40" s="300">
        <v>-3901968</v>
      </c>
      <c r="AP40" s="300">
        <v>-36994</v>
      </c>
      <c r="AQ40" s="301">
        <v>-32910</v>
      </c>
      <c r="AR40" s="302">
        <v>12.4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5" t="s">
        <v>287</v>
      </c>
      <c r="AL41" s="1176"/>
      <c r="AM41" s="1176"/>
      <c r="AN41" s="1177"/>
      <c r="AO41" s="300">
        <v>2482641</v>
      </c>
      <c r="AP41" s="300">
        <v>23538</v>
      </c>
      <c r="AQ41" s="301">
        <v>11466</v>
      </c>
      <c r="AR41" s="302">
        <v>105.3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4" t="s">
        <v>481</v>
      </c>
      <c r="AN49" s="1166" t="s">
        <v>514</v>
      </c>
      <c r="AO49" s="1167"/>
      <c r="AP49" s="1167"/>
      <c r="AQ49" s="1167"/>
      <c r="AR49" s="1168"/>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5"/>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7075408</v>
      </c>
      <c r="AN51" s="322">
        <v>65682</v>
      </c>
      <c r="AO51" s="323">
        <v>11</v>
      </c>
      <c r="AP51" s="324">
        <v>56416</v>
      </c>
      <c r="AQ51" s="325">
        <v>-15</v>
      </c>
      <c r="AR51" s="326">
        <v>26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2803964</v>
      </c>
      <c r="AN52" s="330">
        <v>26030</v>
      </c>
      <c r="AO52" s="331">
        <v>-18.8</v>
      </c>
      <c r="AP52" s="332">
        <v>32623</v>
      </c>
      <c r="AQ52" s="333">
        <v>-5.5</v>
      </c>
      <c r="AR52" s="334">
        <v>-13.3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8546557</v>
      </c>
      <c r="AN53" s="322">
        <v>79966</v>
      </c>
      <c r="AO53" s="323">
        <v>21.7</v>
      </c>
      <c r="AP53" s="324">
        <v>49217</v>
      </c>
      <c r="AQ53" s="325">
        <v>-12.8</v>
      </c>
      <c r="AR53" s="326">
        <v>34.5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4027596</v>
      </c>
      <c r="AN54" s="330">
        <v>37684</v>
      </c>
      <c r="AO54" s="331">
        <v>44.8</v>
      </c>
      <c r="AP54" s="332">
        <v>27232</v>
      </c>
      <c r="AQ54" s="333">
        <v>-16.5</v>
      </c>
      <c r="AR54" s="334">
        <v>61.3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9120657</v>
      </c>
      <c r="AN55" s="322">
        <v>85716</v>
      </c>
      <c r="AO55" s="323">
        <v>7.2</v>
      </c>
      <c r="AP55" s="324">
        <v>49211</v>
      </c>
      <c r="AQ55" s="325">
        <v>0</v>
      </c>
      <c r="AR55" s="326">
        <v>7.2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4003301</v>
      </c>
      <c r="AN56" s="330">
        <v>37623</v>
      </c>
      <c r="AO56" s="331">
        <v>-0.2</v>
      </c>
      <c r="AP56" s="332">
        <v>28367</v>
      </c>
      <c r="AQ56" s="333">
        <v>4.2</v>
      </c>
      <c r="AR56" s="334">
        <v>-4.4000000000000004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6024151</v>
      </c>
      <c r="AN57" s="322">
        <v>56776</v>
      </c>
      <c r="AO57" s="323">
        <v>-33.799999999999997</v>
      </c>
      <c r="AP57" s="324">
        <v>51738</v>
      </c>
      <c r="AQ57" s="325">
        <v>5.0999999999999996</v>
      </c>
      <c r="AR57" s="326">
        <v>-38.9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3212950</v>
      </c>
      <c r="AN58" s="330">
        <v>30281</v>
      </c>
      <c r="AO58" s="331">
        <v>-19.5</v>
      </c>
      <c r="AP58" s="332">
        <v>30360</v>
      </c>
      <c r="AQ58" s="333">
        <v>7</v>
      </c>
      <c r="AR58" s="334">
        <v>-26.5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8532282</v>
      </c>
      <c r="AN59" s="322">
        <v>80894</v>
      </c>
      <c r="AO59" s="323">
        <v>42.5</v>
      </c>
      <c r="AP59" s="324">
        <v>67158</v>
      </c>
      <c r="AQ59" s="325">
        <v>29.8</v>
      </c>
      <c r="AR59" s="326">
        <v>12.7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5118511</v>
      </c>
      <c r="AN60" s="330">
        <v>48528</v>
      </c>
      <c r="AO60" s="331">
        <v>60.3</v>
      </c>
      <c r="AP60" s="332">
        <v>42077</v>
      </c>
      <c r="AQ60" s="333">
        <v>38.6</v>
      </c>
      <c r="AR60" s="334">
        <v>21.7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7859811</v>
      </c>
      <c r="AN61" s="337">
        <v>73807</v>
      </c>
      <c r="AO61" s="338">
        <v>9.6999999999999993</v>
      </c>
      <c r="AP61" s="339">
        <v>54748</v>
      </c>
      <c r="AQ61" s="340">
        <v>1.4</v>
      </c>
      <c r="AR61" s="326">
        <v>8.3000000000000007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3833264</v>
      </c>
      <c r="AN62" s="330">
        <v>36029</v>
      </c>
      <c r="AO62" s="331">
        <v>13.3</v>
      </c>
      <c r="AP62" s="332">
        <v>32132</v>
      </c>
      <c r="AQ62" s="333">
        <v>5.6</v>
      </c>
      <c r="AR62" s="334">
        <v>7.7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uziLBvpzbmclx3NDzMYKhk5Hmy6Gh/5/jrGM1VDXhK8lt83E/3t4YMoo76keUF3f9TTJmZjoz1+mMG1Gd7JBPg==" saltValue="VqFtQX/vZJZwb0kDru2Jc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erKO4XIR4Fp1tHoC2NKDZLbO9ZN8OrmG0ZNjuVDUJCtznS6d0WaiDj0F38KkKL1EehYeyOah1nXlaxUBIEY3g==" saltValue="le5P0iPR2/SqqGYhaWRPy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rgsZP7d5+7OMtBXnf4J7nmD2D6jyTwYkP1apWJBfHnGuODAmen9mhTLzuarY1eJVwCSBACfTe7e9pJlCZtBmRA==" saltValue="eJqo9UrMy1D4WbaYZ0STm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8" t="s">
        <v>3</v>
      </c>
      <c r="D47" s="1178"/>
      <c r="E47" s="1179"/>
      <c r="F47" s="11">
        <v>6.37</v>
      </c>
      <c r="G47" s="12">
        <v>6.22</v>
      </c>
      <c r="H47" s="12">
        <v>5.78</v>
      </c>
      <c r="I47" s="12">
        <v>7.01</v>
      </c>
      <c r="J47" s="13">
        <v>7.32</v>
      </c>
    </row>
    <row r="48" spans="2:10" ht="57.75" customHeight="1" x14ac:dyDescent="0.15">
      <c r="B48" s="14"/>
      <c r="C48" s="1180" t="s">
        <v>4</v>
      </c>
      <c r="D48" s="1180"/>
      <c r="E48" s="1181"/>
      <c r="F48" s="15">
        <v>2.37</v>
      </c>
      <c r="G48" s="16">
        <v>2.36</v>
      </c>
      <c r="H48" s="16">
        <v>2.76</v>
      </c>
      <c r="I48" s="16">
        <v>3.02</v>
      </c>
      <c r="J48" s="17">
        <v>2.97</v>
      </c>
    </row>
    <row r="49" spans="2:10" ht="57.75" customHeight="1" thickBot="1" x14ac:dyDescent="0.2">
      <c r="B49" s="18"/>
      <c r="C49" s="1182" t="s">
        <v>5</v>
      </c>
      <c r="D49" s="1182"/>
      <c r="E49" s="1183"/>
      <c r="F49" s="19" t="s">
        <v>533</v>
      </c>
      <c r="G49" s="20" t="s">
        <v>534</v>
      </c>
      <c r="H49" s="20">
        <v>0.53</v>
      </c>
      <c r="I49" s="20">
        <v>1.36</v>
      </c>
      <c r="J49" s="21" t="s">
        <v>535</v>
      </c>
    </row>
    <row r="50" spans="2:10" x14ac:dyDescent="0.15"/>
  </sheetData>
  <sheetProtection algorithmName="SHA-512" hashValue="yfvfMp/gD8wNjqj0qnzhICG1m6bFQzfVdvzsSy0oW2nDWca2+nW1HrnIBB7dZPuhBmybFaDU391zEQ7SWE7dtA==" saltValue="Hg/8ovl+eVF+hkX3jgZ7R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90" t="s">
        <v>536</v>
      </c>
      <c r="D34" s="1190"/>
      <c r="E34" s="1191"/>
      <c r="F34" s="32">
        <v>13.79</v>
      </c>
      <c r="G34" s="33">
        <v>15.67</v>
      </c>
      <c r="H34" s="33">
        <v>19.39</v>
      </c>
      <c r="I34" s="33">
        <v>19.12</v>
      </c>
      <c r="J34" s="34">
        <v>17.18</v>
      </c>
      <c r="K34" s="22"/>
      <c r="L34" s="22"/>
      <c r="M34" s="22"/>
      <c r="N34" s="22"/>
      <c r="O34" s="22"/>
      <c r="P34" s="22"/>
    </row>
    <row r="35" spans="1:16" ht="39" customHeight="1" x14ac:dyDescent="0.15">
      <c r="A35" s="22"/>
      <c r="B35" s="35"/>
      <c r="C35" s="1184" t="s">
        <v>537</v>
      </c>
      <c r="D35" s="1185"/>
      <c r="E35" s="1186"/>
      <c r="F35" s="36">
        <v>7.89</v>
      </c>
      <c r="G35" s="37">
        <v>8.61</v>
      </c>
      <c r="H35" s="37">
        <v>10.37</v>
      </c>
      <c r="I35" s="37">
        <v>10.56</v>
      </c>
      <c r="J35" s="38">
        <v>9.93</v>
      </c>
      <c r="K35" s="22"/>
      <c r="L35" s="22"/>
      <c r="M35" s="22"/>
      <c r="N35" s="22"/>
      <c r="O35" s="22"/>
      <c r="P35" s="22"/>
    </row>
    <row r="36" spans="1:16" ht="39" customHeight="1" x14ac:dyDescent="0.15">
      <c r="A36" s="22"/>
      <c r="B36" s="35"/>
      <c r="C36" s="1184" t="s">
        <v>538</v>
      </c>
      <c r="D36" s="1185"/>
      <c r="E36" s="1186"/>
      <c r="F36" s="36">
        <v>2.37</v>
      </c>
      <c r="G36" s="37">
        <v>2.35</v>
      </c>
      <c r="H36" s="37">
        <v>2.75</v>
      </c>
      <c r="I36" s="37">
        <v>3.01</v>
      </c>
      <c r="J36" s="38">
        <v>2.97</v>
      </c>
      <c r="K36" s="22"/>
      <c r="L36" s="22"/>
      <c r="M36" s="22"/>
      <c r="N36" s="22"/>
      <c r="O36" s="22"/>
      <c r="P36" s="22"/>
    </row>
    <row r="37" spans="1:16" ht="39" customHeight="1" x14ac:dyDescent="0.15">
      <c r="A37" s="22"/>
      <c r="B37" s="35"/>
      <c r="C37" s="1184" t="s">
        <v>539</v>
      </c>
      <c r="D37" s="1185"/>
      <c r="E37" s="1186"/>
      <c r="F37" s="36">
        <v>2.59</v>
      </c>
      <c r="G37" s="37">
        <v>2.14</v>
      </c>
      <c r="H37" s="37">
        <v>1.75</v>
      </c>
      <c r="I37" s="37">
        <v>1.36</v>
      </c>
      <c r="J37" s="38">
        <v>1.54</v>
      </c>
      <c r="K37" s="22"/>
      <c r="L37" s="22"/>
      <c r="M37" s="22"/>
      <c r="N37" s="22"/>
      <c r="O37" s="22"/>
      <c r="P37" s="22"/>
    </row>
    <row r="38" spans="1:16" ht="39" customHeight="1" x14ac:dyDescent="0.15">
      <c r="A38" s="22"/>
      <c r="B38" s="35"/>
      <c r="C38" s="1184" t="s">
        <v>540</v>
      </c>
      <c r="D38" s="1185"/>
      <c r="E38" s="1186"/>
      <c r="F38" s="36">
        <v>0.68</v>
      </c>
      <c r="G38" s="37">
        <v>0.67</v>
      </c>
      <c r="H38" s="37">
        <v>1.1499999999999999</v>
      </c>
      <c r="I38" s="37">
        <v>1.08</v>
      </c>
      <c r="J38" s="38">
        <v>0.67</v>
      </c>
      <c r="K38" s="22"/>
      <c r="L38" s="22"/>
      <c r="M38" s="22"/>
      <c r="N38" s="22"/>
      <c r="O38" s="22"/>
      <c r="P38" s="22"/>
    </row>
    <row r="39" spans="1:16" ht="39" customHeight="1" x14ac:dyDescent="0.15">
      <c r="A39" s="22"/>
      <c r="B39" s="35"/>
      <c r="C39" s="1184" t="s">
        <v>541</v>
      </c>
      <c r="D39" s="1185"/>
      <c r="E39" s="1186"/>
      <c r="F39" s="36">
        <v>0.01</v>
      </c>
      <c r="G39" s="37">
        <v>0.01</v>
      </c>
      <c r="H39" s="37">
        <v>0.01</v>
      </c>
      <c r="I39" s="37">
        <v>0.17</v>
      </c>
      <c r="J39" s="38">
        <v>0.18</v>
      </c>
      <c r="K39" s="22"/>
      <c r="L39" s="22"/>
      <c r="M39" s="22"/>
      <c r="N39" s="22"/>
      <c r="O39" s="22"/>
      <c r="P39" s="22"/>
    </row>
    <row r="40" spans="1:16" ht="39" customHeight="1" x14ac:dyDescent="0.15">
      <c r="A40" s="22"/>
      <c r="B40" s="35"/>
      <c r="C40" s="1184" t="s">
        <v>542</v>
      </c>
      <c r="D40" s="1185"/>
      <c r="E40" s="1186"/>
      <c r="F40" s="36">
        <v>0</v>
      </c>
      <c r="G40" s="37">
        <v>0</v>
      </c>
      <c r="H40" s="37">
        <v>0</v>
      </c>
      <c r="I40" s="37">
        <v>0</v>
      </c>
      <c r="J40" s="38">
        <v>0</v>
      </c>
      <c r="K40" s="22"/>
      <c r="L40" s="22"/>
      <c r="M40" s="22"/>
      <c r="N40" s="22"/>
      <c r="O40" s="22"/>
      <c r="P40" s="22"/>
    </row>
    <row r="41" spans="1:16" ht="39" customHeight="1" x14ac:dyDescent="0.15">
      <c r="A41" s="22"/>
      <c r="B41" s="35"/>
      <c r="C41" s="1184" t="s">
        <v>543</v>
      </c>
      <c r="D41" s="1185"/>
      <c r="E41" s="1186"/>
      <c r="F41" s="36">
        <v>0.23</v>
      </c>
      <c r="G41" s="37">
        <v>0.23</v>
      </c>
      <c r="H41" s="37">
        <v>0</v>
      </c>
      <c r="I41" s="37">
        <v>0</v>
      </c>
      <c r="J41" s="38">
        <v>0</v>
      </c>
      <c r="K41" s="22"/>
      <c r="L41" s="22"/>
      <c r="M41" s="22"/>
      <c r="N41" s="22"/>
      <c r="O41" s="22"/>
      <c r="P41" s="22"/>
    </row>
    <row r="42" spans="1:16" ht="39" customHeight="1" x14ac:dyDescent="0.15">
      <c r="A42" s="22"/>
      <c r="B42" s="39"/>
      <c r="C42" s="1184" t="s">
        <v>544</v>
      </c>
      <c r="D42" s="1185"/>
      <c r="E42" s="1186"/>
      <c r="F42" s="36" t="s">
        <v>490</v>
      </c>
      <c r="G42" s="37" t="s">
        <v>490</v>
      </c>
      <c r="H42" s="37" t="s">
        <v>490</v>
      </c>
      <c r="I42" s="37" t="s">
        <v>490</v>
      </c>
      <c r="J42" s="38" t="s">
        <v>490</v>
      </c>
      <c r="K42" s="22"/>
      <c r="L42" s="22"/>
      <c r="M42" s="22"/>
      <c r="N42" s="22"/>
      <c r="O42" s="22"/>
      <c r="P42" s="22"/>
    </row>
    <row r="43" spans="1:16" ht="39" customHeight="1" thickBot="1" x14ac:dyDescent="0.2">
      <c r="A43" s="22"/>
      <c r="B43" s="40"/>
      <c r="C43" s="1187" t="s">
        <v>545</v>
      </c>
      <c r="D43" s="1188"/>
      <c r="E43" s="1189"/>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ryifbtMKtNyxNeGjg446k20hJoqAWwfUWleMPz3jo6uHLuVePVE/NvbiRJTcLsmKhOZ/hX+yQacc4S+GHgHAg==" saltValue="pWjReQdCug8bK3EpPR7k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election sqref="A1:XFD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92" t="s">
        <v>9</v>
      </c>
      <c r="C45" s="1193"/>
      <c r="D45" s="58"/>
      <c r="E45" s="1198" t="s">
        <v>10</v>
      </c>
      <c r="F45" s="1198"/>
      <c r="G45" s="1198"/>
      <c r="H45" s="1198"/>
      <c r="I45" s="1198"/>
      <c r="J45" s="1199"/>
      <c r="K45" s="59">
        <v>5745</v>
      </c>
      <c r="L45" s="60">
        <v>6180</v>
      </c>
      <c r="M45" s="60">
        <v>5662</v>
      </c>
      <c r="N45" s="60">
        <v>5463</v>
      </c>
      <c r="O45" s="61">
        <v>5390</v>
      </c>
      <c r="P45" s="48"/>
      <c r="Q45" s="48"/>
      <c r="R45" s="48"/>
      <c r="S45" s="48"/>
      <c r="T45" s="48"/>
      <c r="U45" s="48"/>
    </row>
    <row r="46" spans="1:21" ht="30.75" customHeight="1" x14ac:dyDescent="0.15">
      <c r="A46" s="48"/>
      <c r="B46" s="1194"/>
      <c r="C46" s="1195"/>
      <c r="D46" s="62"/>
      <c r="E46" s="1200" t="s">
        <v>11</v>
      </c>
      <c r="F46" s="1200"/>
      <c r="G46" s="1200"/>
      <c r="H46" s="1200"/>
      <c r="I46" s="1200"/>
      <c r="J46" s="1201"/>
      <c r="K46" s="63" t="s">
        <v>490</v>
      </c>
      <c r="L46" s="64" t="s">
        <v>490</v>
      </c>
      <c r="M46" s="64" t="s">
        <v>490</v>
      </c>
      <c r="N46" s="64" t="s">
        <v>490</v>
      </c>
      <c r="O46" s="65" t="s">
        <v>490</v>
      </c>
      <c r="P46" s="48"/>
      <c r="Q46" s="48"/>
      <c r="R46" s="48"/>
      <c r="S46" s="48"/>
      <c r="T46" s="48"/>
      <c r="U46" s="48"/>
    </row>
    <row r="47" spans="1:21" ht="30.75" customHeight="1" x14ac:dyDescent="0.15">
      <c r="A47" s="48"/>
      <c r="B47" s="1194"/>
      <c r="C47" s="1195"/>
      <c r="D47" s="62"/>
      <c r="E47" s="1200" t="s">
        <v>12</v>
      </c>
      <c r="F47" s="1200"/>
      <c r="G47" s="1200"/>
      <c r="H47" s="1200"/>
      <c r="I47" s="1200"/>
      <c r="J47" s="1201"/>
      <c r="K47" s="63" t="s">
        <v>490</v>
      </c>
      <c r="L47" s="64" t="s">
        <v>490</v>
      </c>
      <c r="M47" s="64" t="s">
        <v>490</v>
      </c>
      <c r="N47" s="64" t="s">
        <v>490</v>
      </c>
      <c r="O47" s="65" t="s">
        <v>490</v>
      </c>
      <c r="P47" s="48"/>
      <c r="Q47" s="48"/>
      <c r="R47" s="48"/>
      <c r="S47" s="48"/>
      <c r="T47" s="48"/>
      <c r="U47" s="48"/>
    </row>
    <row r="48" spans="1:21" ht="30.75" customHeight="1" x14ac:dyDescent="0.15">
      <c r="A48" s="48"/>
      <c r="B48" s="1194"/>
      <c r="C48" s="1195"/>
      <c r="D48" s="62"/>
      <c r="E48" s="1200" t="s">
        <v>13</v>
      </c>
      <c r="F48" s="1200"/>
      <c r="G48" s="1200"/>
      <c r="H48" s="1200"/>
      <c r="I48" s="1200"/>
      <c r="J48" s="1201"/>
      <c r="K48" s="63">
        <v>2312</v>
      </c>
      <c r="L48" s="64">
        <v>2324</v>
      </c>
      <c r="M48" s="64">
        <v>2286</v>
      </c>
      <c r="N48" s="64">
        <v>2316</v>
      </c>
      <c r="O48" s="65">
        <v>2052</v>
      </c>
      <c r="P48" s="48"/>
      <c r="Q48" s="48"/>
      <c r="R48" s="48"/>
      <c r="S48" s="48"/>
      <c r="T48" s="48"/>
      <c r="U48" s="48"/>
    </row>
    <row r="49" spans="1:21" ht="30.75" customHeight="1" x14ac:dyDescent="0.15">
      <c r="A49" s="48"/>
      <c r="B49" s="1194"/>
      <c r="C49" s="1195"/>
      <c r="D49" s="62"/>
      <c r="E49" s="1200" t="s">
        <v>14</v>
      </c>
      <c r="F49" s="1200"/>
      <c r="G49" s="1200"/>
      <c r="H49" s="1200"/>
      <c r="I49" s="1200"/>
      <c r="J49" s="1201"/>
      <c r="K49" s="63">
        <v>3</v>
      </c>
      <c r="L49" s="64">
        <v>1</v>
      </c>
      <c r="M49" s="64">
        <v>1</v>
      </c>
      <c r="N49" s="64">
        <v>10</v>
      </c>
      <c r="O49" s="65">
        <v>52</v>
      </c>
      <c r="P49" s="48"/>
      <c r="Q49" s="48"/>
      <c r="R49" s="48"/>
      <c r="S49" s="48"/>
      <c r="T49" s="48"/>
      <c r="U49" s="48"/>
    </row>
    <row r="50" spans="1:21" ht="30.75" customHeight="1" x14ac:dyDescent="0.15">
      <c r="A50" s="48"/>
      <c r="B50" s="1194"/>
      <c r="C50" s="1195"/>
      <c r="D50" s="62"/>
      <c r="E50" s="1200" t="s">
        <v>15</v>
      </c>
      <c r="F50" s="1200"/>
      <c r="G50" s="1200"/>
      <c r="H50" s="1200"/>
      <c r="I50" s="1200"/>
      <c r="J50" s="1201"/>
      <c r="K50" s="63">
        <v>22</v>
      </c>
      <c r="L50" s="64">
        <v>2</v>
      </c>
      <c r="M50" s="64">
        <v>2</v>
      </c>
      <c r="N50" s="64">
        <v>2</v>
      </c>
      <c r="O50" s="65">
        <v>2</v>
      </c>
      <c r="P50" s="48"/>
      <c r="Q50" s="48"/>
      <c r="R50" s="48"/>
      <c r="S50" s="48"/>
      <c r="T50" s="48"/>
      <c r="U50" s="48"/>
    </row>
    <row r="51" spans="1:21" ht="30.75" customHeight="1" x14ac:dyDescent="0.15">
      <c r="A51" s="48"/>
      <c r="B51" s="1196"/>
      <c r="C51" s="1197"/>
      <c r="D51" s="66"/>
      <c r="E51" s="1200" t="s">
        <v>16</v>
      </c>
      <c r="F51" s="1200"/>
      <c r="G51" s="1200"/>
      <c r="H51" s="1200"/>
      <c r="I51" s="1200"/>
      <c r="J51" s="1201"/>
      <c r="K51" s="63" t="s">
        <v>490</v>
      </c>
      <c r="L51" s="64" t="s">
        <v>490</v>
      </c>
      <c r="M51" s="64" t="s">
        <v>490</v>
      </c>
      <c r="N51" s="64" t="s">
        <v>490</v>
      </c>
      <c r="O51" s="65" t="s">
        <v>490</v>
      </c>
      <c r="P51" s="48"/>
      <c r="Q51" s="48"/>
      <c r="R51" s="48"/>
      <c r="S51" s="48"/>
      <c r="T51" s="48"/>
      <c r="U51" s="48"/>
    </row>
    <row r="52" spans="1:21" ht="30.75" customHeight="1" x14ac:dyDescent="0.15">
      <c r="A52" s="48"/>
      <c r="B52" s="1202" t="s">
        <v>17</v>
      </c>
      <c r="C52" s="1203"/>
      <c r="D52" s="66"/>
      <c r="E52" s="1200" t="s">
        <v>18</v>
      </c>
      <c r="F52" s="1200"/>
      <c r="G52" s="1200"/>
      <c r="H52" s="1200"/>
      <c r="I52" s="1200"/>
      <c r="J52" s="1201"/>
      <c r="K52" s="63">
        <v>5392</v>
      </c>
      <c r="L52" s="64">
        <v>5783</v>
      </c>
      <c r="M52" s="64">
        <v>5325</v>
      </c>
      <c r="N52" s="64">
        <v>5264</v>
      </c>
      <c r="O52" s="65">
        <v>5012</v>
      </c>
      <c r="P52" s="48"/>
      <c r="Q52" s="48"/>
      <c r="R52" s="48"/>
      <c r="S52" s="48"/>
      <c r="T52" s="48"/>
      <c r="U52" s="48"/>
    </row>
    <row r="53" spans="1:21" ht="30.75" customHeight="1" thickBot="1" x14ac:dyDescent="0.2">
      <c r="A53" s="48"/>
      <c r="B53" s="1204" t="s">
        <v>19</v>
      </c>
      <c r="C53" s="1205"/>
      <c r="D53" s="67"/>
      <c r="E53" s="1206" t="s">
        <v>20</v>
      </c>
      <c r="F53" s="1206"/>
      <c r="G53" s="1206"/>
      <c r="H53" s="1206"/>
      <c r="I53" s="1206"/>
      <c r="J53" s="1207"/>
      <c r="K53" s="68">
        <v>2690</v>
      </c>
      <c r="L53" s="69">
        <v>2724</v>
      </c>
      <c r="M53" s="69">
        <v>2626</v>
      </c>
      <c r="N53" s="69">
        <v>2527</v>
      </c>
      <c r="O53" s="70">
        <v>2484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208" t="s">
        <v>24</v>
      </c>
      <c r="C58" s="1209"/>
      <c r="D58" s="1214" t="s">
        <v>25</v>
      </c>
      <c r="E58" s="1215"/>
      <c r="F58" s="1215"/>
      <c r="G58" s="1215"/>
      <c r="H58" s="1215"/>
      <c r="I58" s="1215"/>
      <c r="J58" s="1216"/>
      <c r="K58" s="83"/>
      <c r="L58" s="84"/>
      <c r="M58" s="84"/>
      <c r="N58" s="84"/>
      <c r="O58" s="85"/>
    </row>
    <row r="59" spans="1:21" ht="31.5" customHeight="1" x14ac:dyDescent="0.15">
      <c r="B59" s="1210"/>
      <c r="C59" s="1211"/>
      <c r="D59" s="1217" t="s">
        <v>26</v>
      </c>
      <c r="E59" s="1218"/>
      <c r="F59" s="1218"/>
      <c r="G59" s="1218"/>
      <c r="H59" s="1218"/>
      <c r="I59" s="1218"/>
      <c r="J59" s="1219"/>
      <c r="K59" s="86"/>
      <c r="L59" s="87"/>
      <c r="M59" s="87"/>
      <c r="N59" s="87"/>
      <c r="O59" s="88"/>
    </row>
    <row r="60" spans="1:21" ht="31.5" customHeight="1" thickBot="1" x14ac:dyDescent="0.2">
      <c r="B60" s="1212"/>
      <c r="C60" s="1213"/>
      <c r="D60" s="1220" t="s">
        <v>27</v>
      </c>
      <c r="E60" s="1221"/>
      <c r="F60" s="1221"/>
      <c r="G60" s="1221"/>
      <c r="H60" s="1221"/>
      <c r="I60" s="1221"/>
      <c r="J60" s="1222"/>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vVjxxlbO/5OBZ+dINukiEpBU68QKF3O5zgvbJXVbPI/hkAlDl2QzwAMfGViVNn9UEZpHYPwyB3co5SwYansXA==" saltValue="UO/5IPwu3WVyWpvw6I9Ox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23" t="s">
        <v>30</v>
      </c>
      <c r="C41" s="1224"/>
      <c r="D41" s="105"/>
      <c r="E41" s="1229" t="s">
        <v>31</v>
      </c>
      <c r="F41" s="1229"/>
      <c r="G41" s="1229"/>
      <c r="H41" s="1230"/>
      <c r="I41" s="343">
        <v>64967</v>
      </c>
      <c r="J41" s="344">
        <v>65040</v>
      </c>
      <c r="K41" s="344">
        <v>63312</v>
      </c>
      <c r="L41" s="344">
        <v>61380</v>
      </c>
      <c r="M41" s="345">
        <v>60610</v>
      </c>
    </row>
    <row r="42" spans="2:13" ht="27.75" customHeight="1" x14ac:dyDescent="0.15">
      <c r="B42" s="1225"/>
      <c r="C42" s="1226"/>
      <c r="D42" s="106"/>
      <c r="E42" s="1231" t="s">
        <v>32</v>
      </c>
      <c r="F42" s="1231"/>
      <c r="G42" s="1231"/>
      <c r="H42" s="1232"/>
      <c r="I42" s="346">
        <v>2148</v>
      </c>
      <c r="J42" s="347">
        <v>1570</v>
      </c>
      <c r="K42" s="347">
        <v>471</v>
      </c>
      <c r="L42" s="347">
        <v>359</v>
      </c>
      <c r="M42" s="348">
        <v>352</v>
      </c>
    </row>
    <row r="43" spans="2:13" ht="27.75" customHeight="1" x14ac:dyDescent="0.15">
      <c r="B43" s="1225"/>
      <c r="C43" s="1226"/>
      <c r="D43" s="106"/>
      <c r="E43" s="1231" t="s">
        <v>33</v>
      </c>
      <c r="F43" s="1231"/>
      <c r="G43" s="1231"/>
      <c r="H43" s="1232"/>
      <c r="I43" s="346">
        <v>34547</v>
      </c>
      <c r="J43" s="347">
        <v>32118</v>
      </c>
      <c r="K43" s="347">
        <v>30700</v>
      </c>
      <c r="L43" s="347">
        <v>29547</v>
      </c>
      <c r="M43" s="348">
        <v>29273</v>
      </c>
    </row>
    <row r="44" spans="2:13" ht="27.75" customHeight="1" x14ac:dyDescent="0.15">
      <c r="B44" s="1225"/>
      <c r="C44" s="1226"/>
      <c r="D44" s="106"/>
      <c r="E44" s="1231" t="s">
        <v>34</v>
      </c>
      <c r="F44" s="1231"/>
      <c r="G44" s="1231"/>
      <c r="H44" s="1232"/>
      <c r="I44" s="346">
        <v>578</v>
      </c>
      <c r="J44" s="347">
        <v>649</v>
      </c>
      <c r="K44" s="347">
        <v>649</v>
      </c>
      <c r="L44" s="347">
        <v>658</v>
      </c>
      <c r="M44" s="348">
        <v>659</v>
      </c>
    </row>
    <row r="45" spans="2:13" ht="27.75" customHeight="1" x14ac:dyDescent="0.15">
      <c r="B45" s="1225"/>
      <c r="C45" s="1226"/>
      <c r="D45" s="106"/>
      <c r="E45" s="1231" t="s">
        <v>35</v>
      </c>
      <c r="F45" s="1231"/>
      <c r="G45" s="1231"/>
      <c r="H45" s="1232"/>
      <c r="I45" s="346">
        <v>4276</v>
      </c>
      <c r="J45" s="347">
        <v>4523</v>
      </c>
      <c r="K45" s="347">
        <v>4551</v>
      </c>
      <c r="L45" s="347">
        <v>4636</v>
      </c>
      <c r="M45" s="348">
        <v>4729</v>
      </c>
    </row>
    <row r="46" spans="2:13" ht="27.75" customHeight="1" x14ac:dyDescent="0.15">
      <c r="B46" s="1225"/>
      <c r="C46" s="1226"/>
      <c r="D46" s="107"/>
      <c r="E46" s="1231" t="s">
        <v>36</v>
      </c>
      <c r="F46" s="1231"/>
      <c r="G46" s="1231"/>
      <c r="H46" s="1232"/>
      <c r="I46" s="346">
        <v>246</v>
      </c>
      <c r="J46" s="347">
        <v>229</v>
      </c>
      <c r="K46" s="347">
        <v>205</v>
      </c>
      <c r="L46" s="347">
        <v>225</v>
      </c>
      <c r="M46" s="348">
        <v>122</v>
      </c>
    </row>
    <row r="47" spans="2:13" ht="27.75" customHeight="1" x14ac:dyDescent="0.15">
      <c r="B47" s="1225"/>
      <c r="C47" s="1226"/>
      <c r="D47" s="108"/>
      <c r="E47" s="1233" t="s">
        <v>37</v>
      </c>
      <c r="F47" s="1234"/>
      <c r="G47" s="1234"/>
      <c r="H47" s="1235"/>
      <c r="I47" s="346" t="s">
        <v>490</v>
      </c>
      <c r="J47" s="347" t="s">
        <v>490</v>
      </c>
      <c r="K47" s="347" t="s">
        <v>490</v>
      </c>
      <c r="L47" s="347" t="s">
        <v>490</v>
      </c>
      <c r="M47" s="348" t="s">
        <v>490</v>
      </c>
    </row>
    <row r="48" spans="2:13" ht="27.75" customHeight="1" x14ac:dyDescent="0.15">
      <c r="B48" s="1225"/>
      <c r="C48" s="1226"/>
      <c r="D48" s="106"/>
      <c r="E48" s="1231" t="s">
        <v>38</v>
      </c>
      <c r="F48" s="1231"/>
      <c r="G48" s="1231"/>
      <c r="H48" s="1232"/>
      <c r="I48" s="346" t="s">
        <v>490</v>
      </c>
      <c r="J48" s="347" t="s">
        <v>490</v>
      </c>
      <c r="K48" s="347" t="s">
        <v>490</v>
      </c>
      <c r="L48" s="347" t="s">
        <v>490</v>
      </c>
      <c r="M48" s="348" t="s">
        <v>490</v>
      </c>
    </row>
    <row r="49" spans="2:13" ht="27.75" customHeight="1" x14ac:dyDescent="0.15">
      <c r="B49" s="1227"/>
      <c r="C49" s="1228"/>
      <c r="D49" s="106"/>
      <c r="E49" s="1231" t="s">
        <v>39</v>
      </c>
      <c r="F49" s="1231"/>
      <c r="G49" s="1231"/>
      <c r="H49" s="1232"/>
      <c r="I49" s="346" t="s">
        <v>490</v>
      </c>
      <c r="J49" s="347" t="s">
        <v>490</v>
      </c>
      <c r="K49" s="347" t="s">
        <v>490</v>
      </c>
      <c r="L49" s="347" t="s">
        <v>490</v>
      </c>
      <c r="M49" s="348" t="s">
        <v>490</v>
      </c>
    </row>
    <row r="50" spans="2:13" ht="27.75" customHeight="1" x14ac:dyDescent="0.15">
      <c r="B50" s="1236" t="s">
        <v>40</v>
      </c>
      <c r="C50" s="1237"/>
      <c r="D50" s="109"/>
      <c r="E50" s="1231" t="s">
        <v>41</v>
      </c>
      <c r="F50" s="1231"/>
      <c r="G50" s="1231"/>
      <c r="H50" s="1232"/>
      <c r="I50" s="346">
        <v>4833</v>
      </c>
      <c r="J50" s="347">
        <v>6002</v>
      </c>
      <c r="K50" s="347">
        <v>6237</v>
      </c>
      <c r="L50" s="347">
        <v>6771</v>
      </c>
      <c r="M50" s="348">
        <v>6629</v>
      </c>
    </row>
    <row r="51" spans="2:13" ht="27.75" customHeight="1" x14ac:dyDescent="0.15">
      <c r="B51" s="1225"/>
      <c r="C51" s="1226"/>
      <c r="D51" s="106"/>
      <c r="E51" s="1231" t="s">
        <v>42</v>
      </c>
      <c r="F51" s="1231"/>
      <c r="G51" s="1231"/>
      <c r="H51" s="1232"/>
      <c r="I51" s="346">
        <v>14628</v>
      </c>
      <c r="J51" s="347">
        <v>14366</v>
      </c>
      <c r="K51" s="347">
        <v>13925</v>
      </c>
      <c r="L51" s="347">
        <v>13527</v>
      </c>
      <c r="M51" s="348">
        <v>14296</v>
      </c>
    </row>
    <row r="52" spans="2:13" ht="27.75" customHeight="1" x14ac:dyDescent="0.15">
      <c r="B52" s="1227"/>
      <c r="C52" s="1228"/>
      <c r="D52" s="106"/>
      <c r="E52" s="1231" t="s">
        <v>43</v>
      </c>
      <c r="F52" s="1231"/>
      <c r="G52" s="1231"/>
      <c r="H52" s="1232"/>
      <c r="I52" s="346">
        <v>56642</v>
      </c>
      <c r="J52" s="347">
        <v>56056</v>
      </c>
      <c r="K52" s="347">
        <v>54250</v>
      </c>
      <c r="L52" s="347">
        <v>52525</v>
      </c>
      <c r="M52" s="348">
        <v>50879</v>
      </c>
    </row>
    <row r="53" spans="2:13" ht="27.75" customHeight="1" thickBot="1" x14ac:dyDescent="0.2">
      <c r="B53" s="1238" t="s">
        <v>19</v>
      </c>
      <c r="C53" s="1239"/>
      <c r="D53" s="110"/>
      <c r="E53" s="1240" t="s">
        <v>44</v>
      </c>
      <c r="F53" s="1240"/>
      <c r="G53" s="1240"/>
      <c r="H53" s="1241"/>
      <c r="I53" s="349">
        <v>30659</v>
      </c>
      <c r="J53" s="350">
        <v>27707</v>
      </c>
      <c r="K53" s="350">
        <v>25475</v>
      </c>
      <c r="L53" s="350">
        <v>23982</v>
      </c>
      <c r="M53" s="351">
        <v>23941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bQlal69N+tG75G72CGVetCTQzGm4PtcIRGGZYkk/0MUsBs63urz+iaBYCPpNCP0yxrl+mpKrJ2Fu5nH1l59BOw==" saltValue="7UyoU4WXIRI4gORlOr2pr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50" t="s">
        <v>46</v>
      </c>
      <c r="D55" s="1250"/>
      <c r="E55" s="1251"/>
      <c r="F55" s="352">
        <v>1554</v>
      </c>
      <c r="G55" s="352">
        <v>1936</v>
      </c>
      <c r="H55" s="353">
        <v>2058</v>
      </c>
    </row>
    <row r="56" spans="2:8" ht="52.5" customHeight="1" x14ac:dyDescent="0.15">
      <c r="B56" s="122"/>
      <c r="C56" s="1252" t="s">
        <v>47</v>
      </c>
      <c r="D56" s="1252"/>
      <c r="E56" s="1253"/>
      <c r="F56" s="354">
        <v>219</v>
      </c>
      <c r="G56" s="354">
        <v>109</v>
      </c>
      <c r="H56" s="355">
        <v>209</v>
      </c>
    </row>
    <row r="57" spans="2:8" ht="53.25" customHeight="1" x14ac:dyDescent="0.15">
      <c r="B57" s="122"/>
      <c r="C57" s="1254" t="s">
        <v>48</v>
      </c>
      <c r="D57" s="1254"/>
      <c r="E57" s="1255"/>
      <c r="F57" s="356">
        <v>2800</v>
      </c>
      <c r="G57" s="356">
        <v>3224</v>
      </c>
      <c r="H57" s="357">
        <v>2840</v>
      </c>
    </row>
    <row r="58" spans="2:8" ht="45.75" customHeight="1" x14ac:dyDescent="0.15">
      <c r="B58" s="123"/>
      <c r="C58" s="1242" t="s">
        <v>569</v>
      </c>
      <c r="D58" s="1243"/>
      <c r="E58" s="1244"/>
      <c r="F58" s="358">
        <v>644</v>
      </c>
      <c r="G58" s="358">
        <v>1473</v>
      </c>
      <c r="H58" s="359">
        <v>1034</v>
      </c>
    </row>
    <row r="59" spans="2:8" ht="45.75" customHeight="1" x14ac:dyDescent="0.15">
      <c r="B59" s="123"/>
      <c r="C59" s="1242" t="s">
        <v>573</v>
      </c>
      <c r="D59" s="1243"/>
      <c r="E59" s="1244"/>
      <c r="F59" s="358">
        <v>423</v>
      </c>
      <c r="G59" s="358">
        <v>423</v>
      </c>
      <c r="H59" s="359">
        <v>423</v>
      </c>
    </row>
    <row r="60" spans="2:8" ht="45.75" customHeight="1" x14ac:dyDescent="0.15">
      <c r="B60" s="123"/>
      <c r="C60" s="1242" t="s">
        <v>570</v>
      </c>
      <c r="D60" s="1243"/>
      <c r="E60" s="1244"/>
      <c r="F60" s="358">
        <v>126</v>
      </c>
      <c r="G60" s="358">
        <v>225</v>
      </c>
      <c r="H60" s="359">
        <v>273</v>
      </c>
    </row>
    <row r="61" spans="2:8" ht="45.75" customHeight="1" x14ac:dyDescent="0.15">
      <c r="B61" s="123"/>
      <c r="C61" s="1242" t="s">
        <v>572</v>
      </c>
      <c r="D61" s="1243"/>
      <c r="E61" s="1244"/>
      <c r="F61" s="358">
        <v>117</v>
      </c>
      <c r="G61" s="358">
        <v>180</v>
      </c>
      <c r="H61" s="359">
        <v>220</v>
      </c>
    </row>
    <row r="62" spans="2:8" ht="45.75" customHeight="1" thickBot="1" x14ac:dyDescent="0.2">
      <c r="B62" s="124"/>
      <c r="C62" s="1245" t="s">
        <v>571</v>
      </c>
      <c r="D62" s="1246"/>
      <c r="E62" s="1247"/>
      <c r="F62" s="360">
        <v>146</v>
      </c>
      <c r="G62" s="360">
        <v>168</v>
      </c>
      <c r="H62" s="361">
        <v>179</v>
      </c>
    </row>
    <row r="63" spans="2:8" ht="52.5" customHeight="1" thickBot="1" x14ac:dyDescent="0.2">
      <c r="B63" s="125"/>
      <c r="C63" s="1248" t="s">
        <v>49</v>
      </c>
      <c r="D63" s="1248"/>
      <c r="E63" s="1249"/>
      <c r="F63" s="362">
        <v>4574</v>
      </c>
      <c r="G63" s="362">
        <v>5269</v>
      </c>
      <c r="H63" s="363">
        <v>5107</v>
      </c>
    </row>
    <row r="64" spans="2:8" x14ac:dyDescent="0.15"/>
  </sheetData>
  <sheetProtection algorithmName="SHA-512" hashValue="OL6DPhVFlAhuN+ZajpySaOX1roIOEq5v9hylof0C0zwep3rlbVyzynKfjGN1qqjlJaL0NAT5DzNJTDbIYOZNLA==" saltValue="aiwEuZOb5kqMVXZACSz6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6F438-88DA-4A57-B585-71218BE8C0A3}">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8" t="s">
        <v>583</v>
      </c>
      <c r="AO43" s="1269"/>
      <c r="AP43" s="1269"/>
      <c r="AQ43" s="1269"/>
      <c r="AR43" s="1269"/>
      <c r="AS43" s="1269"/>
      <c r="AT43" s="1269"/>
      <c r="AU43" s="1269"/>
      <c r="AV43" s="1269"/>
      <c r="AW43" s="1269"/>
      <c r="AX43" s="1269"/>
      <c r="AY43" s="1269"/>
      <c r="AZ43" s="1269"/>
      <c r="BA43" s="1269"/>
      <c r="BB43" s="1269"/>
      <c r="BC43" s="1269"/>
      <c r="BD43" s="1269"/>
      <c r="BE43" s="1269"/>
      <c r="BF43" s="1269"/>
      <c r="BG43" s="1269"/>
      <c r="BH43" s="1269"/>
      <c r="BI43" s="1269"/>
      <c r="BJ43" s="1269"/>
      <c r="BK43" s="1269"/>
      <c r="BL43" s="1269"/>
      <c r="BM43" s="1269"/>
      <c r="BN43" s="1269"/>
      <c r="BO43" s="1269"/>
      <c r="BP43" s="1269"/>
      <c r="BQ43" s="1269"/>
      <c r="BR43" s="1269"/>
      <c r="BS43" s="1269"/>
      <c r="BT43" s="1269"/>
      <c r="BU43" s="1269"/>
      <c r="BV43" s="1269"/>
      <c r="BW43" s="1269"/>
      <c r="BX43" s="1269"/>
      <c r="BY43" s="1269"/>
      <c r="BZ43" s="1269"/>
      <c r="CA43" s="1269"/>
      <c r="CB43" s="1269"/>
      <c r="CC43" s="1269"/>
      <c r="CD43" s="1269"/>
      <c r="CE43" s="1269"/>
      <c r="CF43" s="1269"/>
      <c r="CG43" s="1269"/>
      <c r="CH43" s="1269"/>
      <c r="CI43" s="1269"/>
      <c r="CJ43" s="1269"/>
      <c r="CK43" s="1269"/>
      <c r="CL43" s="1269"/>
      <c r="CM43" s="1269"/>
      <c r="CN43" s="1269"/>
      <c r="CO43" s="1269"/>
      <c r="CP43" s="1269"/>
      <c r="CQ43" s="1269"/>
      <c r="CR43" s="1269"/>
      <c r="CS43" s="1269"/>
      <c r="CT43" s="1269"/>
      <c r="CU43" s="1269"/>
      <c r="CV43" s="1269"/>
      <c r="CW43" s="1269"/>
      <c r="CX43" s="1269"/>
      <c r="CY43" s="1269"/>
      <c r="CZ43" s="1269"/>
      <c r="DA43" s="1269"/>
      <c r="DB43" s="1269"/>
      <c r="DC43" s="1270"/>
    </row>
    <row r="44" spans="2:109" x14ac:dyDescent="0.15">
      <c r="B44" s="372"/>
      <c r="AN44" s="1271"/>
      <c r="AO44" s="1272"/>
      <c r="AP44" s="1272"/>
      <c r="AQ44" s="1272"/>
      <c r="AR44" s="1272"/>
      <c r="AS44" s="1272"/>
      <c r="AT44" s="1272"/>
      <c r="AU44" s="1272"/>
      <c r="AV44" s="1272"/>
      <c r="AW44" s="1272"/>
      <c r="AX44" s="1272"/>
      <c r="AY44" s="1272"/>
      <c r="AZ44" s="1272"/>
      <c r="BA44" s="1272"/>
      <c r="BB44" s="1272"/>
      <c r="BC44" s="1272"/>
      <c r="BD44" s="1272"/>
      <c r="BE44" s="1272"/>
      <c r="BF44" s="1272"/>
      <c r="BG44" s="1272"/>
      <c r="BH44" s="1272"/>
      <c r="BI44" s="1272"/>
      <c r="BJ44" s="1272"/>
      <c r="BK44" s="1272"/>
      <c r="BL44" s="1272"/>
      <c r="BM44" s="1272"/>
      <c r="BN44" s="1272"/>
      <c r="BO44" s="1272"/>
      <c r="BP44" s="1272"/>
      <c r="BQ44" s="1272"/>
      <c r="BR44" s="1272"/>
      <c r="BS44" s="1272"/>
      <c r="BT44" s="1272"/>
      <c r="BU44" s="1272"/>
      <c r="BV44" s="1272"/>
      <c r="BW44" s="1272"/>
      <c r="BX44" s="1272"/>
      <c r="BY44" s="1272"/>
      <c r="BZ44" s="1272"/>
      <c r="CA44" s="1272"/>
      <c r="CB44" s="1272"/>
      <c r="CC44" s="1272"/>
      <c r="CD44" s="1272"/>
      <c r="CE44" s="1272"/>
      <c r="CF44" s="1272"/>
      <c r="CG44" s="1272"/>
      <c r="CH44" s="1272"/>
      <c r="CI44" s="1272"/>
      <c r="CJ44" s="1272"/>
      <c r="CK44" s="1272"/>
      <c r="CL44" s="1272"/>
      <c r="CM44" s="1272"/>
      <c r="CN44" s="1272"/>
      <c r="CO44" s="1272"/>
      <c r="CP44" s="1272"/>
      <c r="CQ44" s="1272"/>
      <c r="CR44" s="1272"/>
      <c r="CS44" s="1272"/>
      <c r="CT44" s="1272"/>
      <c r="CU44" s="1272"/>
      <c r="CV44" s="1272"/>
      <c r="CW44" s="1272"/>
      <c r="CX44" s="1272"/>
      <c r="CY44" s="1272"/>
      <c r="CZ44" s="1272"/>
      <c r="DA44" s="1272"/>
      <c r="DB44" s="1272"/>
      <c r="DC44" s="1273"/>
    </row>
    <row r="45" spans="2:109" x14ac:dyDescent="0.15">
      <c r="B45" s="372"/>
      <c r="AN45" s="1271"/>
      <c r="AO45" s="1272"/>
      <c r="AP45" s="1272"/>
      <c r="AQ45" s="1272"/>
      <c r="AR45" s="1272"/>
      <c r="AS45" s="1272"/>
      <c r="AT45" s="1272"/>
      <c r="AU45" s="1272"/>
      <c r="AV45" s="1272"/>
      <c r="AW45" s="1272"/>
      <c r="AX45" s="1272"/>
      <c r="AY45" s="1272"/>
      <c r="AZ45" s="1272"/>
      <c r="BA45" s="1272"/>
      <c r="BB45" s="1272"/>
      <c r="BC45" s="1272"/>
      <c r="BD45" s="1272"/>
      <c r="BE45" s="1272"/>
      <c r="BF45" s="1272"/>
      <c r="BG45" s="1272"/>
      <c r="BH45" s="1272"/>
      <c r="BI45" s="1272"/>
      <c r="BJ45" s="1272"/>
      <c r="BK45" s="1272"/>
      <c r="BL45" s="1272"/>
      <c r="BM45" s="1272"/>
      <c r="BN45" s="1272"/>
      <c r="BO45" s="1272"/>
      <c r="BP45" s="1272"/>
      <c r="BQ45" s="1272"/>
      <c r="BR45" s="1272"/>
      <c r="BS45" s="1272"/>
      <c r="BT45" s="1272"/>
      <c r="BU45" s="1272"/>
      <c r="BV45" s="1272"/>
      <c r="BW45" s="1272"/>
      <c r="BX45" s="1272"/>
      <c r="BY45" s="1272"/>
      <c r="BZ45" s="1272"/>
      <c r="CA45" s="1272"/>
      <c r="CB45" s="1272"/>
      <c r="CC45" s="1272"/>
      <c r="CD45" s="1272"/>
      <c r="CE45" s="1272"/>
      <c r="CF45" s="1272"/>
      <c r="CG45" s="1272"/>
      <c r="CH45" s="1272"/>
      <c r="CI45" s="1272"/>
      <c r="CJ45" s="1272"/>
      <c r="CK45" s="1272"/>
      <c r="CL45" s="1272"/>
      <c r="CM45" s="1272"/>
      <c r="CN45" s="1272"/>
      <c r="CO45" s="1272"/>
      <c r="CP45" s="1272"/>
      <c r="CQ45" s="1272"/>
      <c r="CR45" s="1272"/>
      <c r="CS45" s="1272"/>
      <c r="CT45" s="1272"/>
      <c r="CU45" s="1272"/>
      <c r="CV45" s="1272"/>
      <c r="CW45" s="1272"/>
      <c r="CX45" s="1272"/>
      <c r="CY45" s="1272"/>
      <c r="CZ45" s="1272"/>
      <c r="DA45" s="1272"/>
      <c r="DB45" s="1272"/>
      <c r="DC45" s="1273"/>
    </row>
    <row r="46" spans="2:109" x14ac:dyDescent="0.15">
      <c r="B46" s="372"/>
      <c r="AN46" s="1271"/>
      <c r="AO46" s="1272"/>
      <c r="AP46" s="1272"/>
      <c r="AQ46" s="1272"/>
      <c r="AR46" s="1272"/>
      <c r="AS46" s="1272"/>
      <c r="AT46" s="1272"/>
      <c r="AU46" s="1272"/>
      <c r="AV46" s="1272"/>
      <c r="AW46" s="1272"/>
      <c r="AX46" s="1272"/>
      <c r="AY46" s="1272"/>
      <c r="AZ46" s="1272"/>
      <c r="BA46" s="1272"/>
      <c r="BB46" s="1272"/>
      <c r="BC46" s="1272"/>
      <c r="BD46" s="1272"/>
      <c r="BE46" s="1272"/>
      <c r="BF46" s="1272"/>
      <c r="BG46" s="1272"/>
      <c r="BH46" s="1272"/>
      <c r="BI46" s="1272"/>
      <c r="BJ46" s="1272"/>
      <c r="BK46" s="1272"/>
      <c r="BL46" s="1272"/>
      <c r="BM46" s="1272"/>
      <c r="BN46" s="1272"/>
      <c r="BO46" s="1272"/>
      <c r="BP46" s="1272"/>
      <c r="BQ46" s="1272"/>
      <c r="BR46" s="1272"/>
      <c r="BS46" s="1272"/>
      <c r="BT46" s="1272"/>
      <c r="BU46" s="1272"/>
      <c r="BV46" s="1272"/>
      <c r="BW46" s="1272"/>
      <c r="BX46" s="1272"/>
      <c r="BY46" s="1272"/>
      <c r="BZ46" s="1272"/>
      <c r="CA46" s="1272"/>
      <c r="CB46" s="1272"/>
      <c r="CC46" s="1272"/>
      <c r="CD46" s="1272"/>
      <c r="CE46" s="1272"/>
      <c r="CF46" s="1272"/>
      <c r="CG46" s="1272"/>
      <c r="CH46" s="1272"/>
      <c r="CI46" s="1272"/>
      <c r="CJ46" s="1272"/>
      <c r="CK46" s="1272"/>
      <c r="CL46" s="1272"/>
      <c r="CM46" s="1272"/>
      <c r="CN46" s="1272"/>
      <c r="CO46" s="1272"/>
      <c r="CP46" s="1272"/>
      <c r="CQ46" s="1272"/>
      <c r="CR46" s="1272"/>
      <c r="CS46" s="1272"/>
      <c r="CT46" s="1272"/>
      <c r="CU46" s="1272"/>
      <c r="CV46" s="1272"/>
      <c r="CW46" s="1272"/>
      <c r="CX46" s="1272"/>
      <c r="CY46" s="1272"/>
      <c r="CZ46" s="1272"/>
      <c r="DA46" s="1272"/>
      <c r="DB46" s="1272"/>
      <c r="DC46" s="1273"/>
    </row>
    <row r="47" spans="2:109" x14ac:dyDescent="0.15">
      <c r="B47" s="372"/>
      <c r="AN47" s="1274"/>
      <c r="AO47" s="1275"/>
      <c r="AP47" s="1275"/>
      <c r="AQ47" s="1275"/>
      <c r="AR47" s="1275"/>
      <c r="AS47" s="1275"/>
      <c r="AT47" s="1275"/>
      <c r="AU47" s="1275"/>
      <c r="AV47" s="1275"/>
      <c r="AW47" s="1275"/>
      <c r="AX47" s="1275"/>
      <c r="AY47" s="1275"/>
      <c r="AZ47" s="1275"/>
      <c r="BA47" s="1275"/>
      <c r="BB47" s="1275"/>
      <c r="BC47" s="1275"/>
      <c r="BD47" s="1275"/>
      <c r="BE47" s="1275"/>
      <c r="BF47" s="1275"/>
      <c r="BG47" s="1275"/>
      <c r="BH47" s="1275"/>
      <c r="BI47" s="1275"/>
      <c r="BJ47" s="1275"/>
      <c r="BK47" s="1275"/>
      <c r="BL47" s="1275"/>
      <c r="BM47" s="1275"/>
      <c r="BN47" s="1275"/>
      <c r="BO47" s="1275"/>
      <c r="BP47" s="1275"/>
      <c r="BQ47" s="1275"/>
      <c r="BR47" s="1275"/>
      <c r="BS47" s="1275"/>
      <c r="BT47" s="1275"/>
      <c r="BU47" s="1275"/>
      <c r="BV47" s="1275"/>
      <c r="BW47" s="1275"/>
      <c r="BX47" s="1275"/>
      <c r="BY47" s="1275"/>
      <c r="BZ47" s="1275"/>
      <c r="CA47" s="1275"/>
      <c r="CB47" s="1275"/>
      <c r="CC47" s="1275"/>
      <c r="CD47" s="1275"/>
      <c r="CE47" s="1275"/>
      <c r="CF47" s="1275"/>
      <c r="CG47" s="1275"/>
      <c r="CH47" s="1275"/>
      <c r="CI47" s="1275"/>
      <c r="CJ47" s="1275"/>
      <c r="CK47" s="1275"/>
      <c r="CL47" s="1275"/>
      <c r="CM47" s="1275"/>
      <c r="CN47" s="1275"/>
      <c r="CO47" s="1275"/>
      <c r="CP47" s="1275"/>
      <c r="CQ47" s="1275"/>
      <c r="CR47" s="1275"/>
      <c r="CS47" s="1275"/>
      <c r="CT47" s="1275"/>
      <c r="CU47" s="1275"/>
      <c r="CV47" s="1275"/>
      <c r="CW47" s="1275"/>
      <c r="CX47" s="1275"/>
      <c r="CY47" s="1275"/>
      <c r="CZ47" s="1275"/>
      <c r="DA47" s="1275"/>
      <c r="DB47" s="1275"/>
      <c r="DC47" s="1276"/>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576</v>
      </c>
    </row>
    <row r="50" spans="1:109" x14ac:dyDescent="0.15">
      <c r="B50" s="372"/>
      <c r="G50" s="1262"/>
      <c r="H50" s="1262"/>
      <c r="I50" s="1262"/>
      <c r="J50" s="1262"/>
      <c r="K50" s="382"/>
      <c r="L50" s="382"/>
      <c r="M50" s="383"/>
      <c r="N50" s="383"/>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1" t="s">
        <v>528</v>
      </c>
      <c r="BQ50" s="1261"/>
      <c r="BR50" s="1261"/>
      <c r="BS50" s="1261"/>
      <c r="BT50" s="1261"/>
      <c r="BU50" s="1261"/>
      <c r="BV50" s="1261"/>
      <c r="BW50" s="1261"/>
      <c r="BX50" s="1261" t="s">
        <v>529</v>
      </c>
      <c r="BY50" s="1261"/>
      <c r="BZ50" s="1261"/>
      <c r="CA50" s="1261"/>
      <c r="CB50" s="1261"/>
      <c r="CC50" s="1261"/>
      <c r="CD50" s="1261"/>
      <c r="CE50" s="1261"/>
      <c r="CF50" s="1261" t="s">
        <v>530</v>
      </c>
      <c r="CG50" s="1261"/>
      <c r="CH50" s="1261"/>
      <c r="CI50" s="1261"/>
      <c r="CJ50" s="1261"/>
      <c r="CK50" s="1261"/>
      <c r="CL50" s="1261"/>
      <c r="CM50" s="1261"/>
      <c r="CN50" s="1261" t="s">
        <v>531</v>
      </c>
      <c r="CO50" s="1261"/>
      <c r="CP50" s="1261"/>
      <c r="CQ50" s="1261"/>
      <c r="CR50" s="1261"/>
      <c r="CS50" s="1261"/>
      <c r="CT50" s="1261"/>
      <c r="CU50" s="1261"/>
      <c r="CV50" s="1261" t="s">
        <v>532</v>
      </c>
      <c r="CW50" s="1261"/>
      <c r="CX50" s="1261"/>
      <c r="CY50" s="1261"/>
      <c r="CZ50" s="1261"/>
      <c r="DA50" s="1261"/>
      <c r="DB50" s="1261"/>
      <c r="DC50" s="1261"/>
    </row>
    <row r="51" spans="1:109" ht="13.5" customHeight="1" x14ac:dyDescent="0.15">
      <c r="B51" s="372"/>
      <c r="G51" s="1264"/>
      <c r="H51" s="1264"/>
      <c r="I51" s="1277"/>
      <c r="J51" s="1277"/>
      <c r="K51" s="1263"/>
      <c r="L51" s="1263"/>
      <c r="M51" s="1263"/>
      <c r="N51" s="1263"/>
      <c r="AM51" s="381"/>
      <c r="AN51" s="1259" t="s">
        <v>577</v>
      </c>
      <c r="AO51" s="1259"/>
      <c r="AP51" s="1259"/>
      <c r="AQ51" s="1259"/>
      <c r="AR51" s="1259"/>
      <c r="AS51" s="1259"/>
      <c r="AT51" s="1259"/>
      <c r="AU51" s="1259"/>
      <c r="AV51" s="1259"/>
      <c r="AW51" s="1259"/>
      <c r="AX51" s="1259"/>
      <c r="AY51" s="1259"/>
      <c r="AZ51" s="1259"/>
      <c r="BA51" s="1259"/>
      <c r="BB51" s="1259" t="s">
        <v>578</v>
      </c>
      <c r="BC51" s="1259"/>
      <c r="BD51" s="1259"/>
      <c r="BE51" s="1259"/>
      <c r="BF51" s="1259"/>
      <c r="BG51" s="1259"/>
      <c r="BH51" s="1259"/>
      <c r="BI51" s="1259"/>
      <c r="BJ51" s="1259"/>
      <c r="BK51" s="1259"/>
      <c r="BL51" s="1259"/>
      <c r="BM51" s="1259"/>
      <c r="BN51" s="1259"/>
      <c r="BO51" s="1259"/>
      <c r="BP51" s="1256">
        <v>137.6</v>
      </c>
      <c r="BQ51" s="1256"/>
      <c r="BR51" s="1256"/>
      <c r="BS51" s="1256"/>
      <c r="BT51" s="1256"/>
      <c r="BU51" s="1256"/>
      <c r="BV51" s="1256"/>
      <c r="BW51" s="1256"/>
      <c r="BX51" s="1256">
        <v>118.8</v>
      </c>
      <c r="BY51" s="1256"/>
      <c r="BZ51" s="1256"/>
      <c r="CA51" s="1256"/>
      <c r="CB51" s="1256"/>
      <c r="CC51" s="1256"/>
      <c r="CD51" s="1256"/>
      <c r="CE51" s="1256"/>
      <c r="CF51" s="1256">
        <v>112.3</v>
      </c>
      <c r="CG51" s="1256"/>
      <c r="CH51" s="1256"/>
      <c r="CI51" s="1256"/>
      <c r="CJ51" s="1256"/>
      <c r="CK51" s="1256"/>
      <c r="CL51" s="1256"/>
      <c r="CM51" s="1256"/>
      <c r="CN51" s="1256">
        <v>102.1</v>
      </c>
      <c r="CO51" s="1256"/>
      <c r="CP51" s="1256"/>
      <c r="CQ51" s="1256"/>
      <c r="CR51" s="1256"/>
      <c r="CS51" s="1256"/>
      <c r="CT51" s="1256"/>
      <c r="CU51" s="1256"/>
      <c r="CV51" s="1256">
        <v>98.9</v>
      </c>
      <c r="CW51" s="1256"/>
      <c r="CX51" s="1256"/>
      <c r="CY51" s="1256"/>
      <c r="CZ51" s="1256"/>
      <c r="DA51" s="1256"/>
      <c r="DB51" s="1256"/>
      <c r="DC51" s="1256"/>
    </row>
    <row r="52" spans="1:109" x14ac:dyDescent="0.15">
      <c r="B52" s="372"/>
      <c r="G52" s="1264"/>
      <c r="H52" s="1264"/>
      <c r="I52" s="1277"/>
      <c r="J52" s="1277"/>
      <c r="K52" s="1263"/>
      <c r="L52" s="1263"/>
      <c r="M52" s="1263"/>
      <c r="N52" s="1263"/>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x14ac:dyDescent="0.15">
      <c r="A53" s="380"/>
      <c r="B53" s="372"/>
      <c r="G53" s="1264"/>
      <c r="H53" s="1264"/>
      <c r="I53" s="1262"/>
      <c r="J53" s="1262"/>
      <c r="K53" s="1263"/>
      <c r="L53" s="1263"/>
      <c r="M53" s="1263"/>
      <c r="N53" s="1263"/>
      <c r="AM53" s="381"/>
      <c r="AN53" s="1259"/>
      <c r="AO53" s="1259"/>
      <c r="AP53" s="1259"/>
      <c r="AQ53" s="1259"/>
      <c r="AR53" s="1259"/>
      <c r="AS53" s="1259"/>
      <c r="AT53" s="1259"/>
      <c r="AU53" s="1259"/>
      <c r="AV53" s="1259"/>
      <c r="AW53" s="1259"/>
      <c r="AX53" s="1259"/>
      <c r="AY53" s="1259"/>
      <c r="AZ53" s="1259"/>
      <c r="BA53" s="1259"/>
      <c r="BB53" s="1259" t="s">
        <v>579</v>
      </c>
      <c r="BC53" s="1259"/>
      <c r="BD53" s="1259"/>
      <c r="BE53" s="1259"/>
      <c r="BF53" s="1259"/>
      <c r="BG53" s="1259"/>
      <c r="BH53" s="1259"/>
      <c r="BI53" s="1259"/>
      <c r="BJ53" s="1259"/>
      <c r="BK53" s="1259"/>
      <c r="BL53" s="1259"/>
      <c r="BM53" s="1259"/>
      <c r="BN53" s="1259"/>
      <c r="BO53" s="1259"/>
      <c r="BP53" s="1256">
        <v>61.6</v>
      </c>
      <c r="BQ53" s="1256"/>
      <c r="BR53" s="1256"/>
      <c r="BS53" s="1256"/>
      <c r="BT53" s="1256"/>
      <c r="BU53" s="1256"/>
      <c r="BV53" s="1256"/>
      <c r="BW53" s="1256"/>
      <c r="BX53" s="1256">
        <v>62.9</v>
      </c>
      <c r="BY53" s="1256"/>
      <c r="BZ53" s="1256"/>
      <c r="CA53" s="1256"/>
      <c r="CB53" s="1256"/>
      <c r="CC53" s="1256"/>
      <c r="CD53" s="1256"/>
      <c r="CE53" s="1256"/>
      <c r="CF53" s="1256">
        <v>63.6</v>
      </c>
      <c r="CG53" s="1256"/>
      <c r="CH53" s="1256"/>
      <c r="CI53" s="1256"/>
      <c r="CJ53" s="1256"/>
      <c r="CK53" s="1256"/>
      <c r="CL53" s="1256"/>
      <c r="CM53" s="1256"/>
      <c r="CN53" s="1256">
        <v>64.7</v>
      </c>
      <c r="CO53" s="1256"/>
      <c r="CP53" s="1256"/>
      <c r="CQ53" s="1256"/>
      <c r="CR53" s="1256"/>
      <c r="CS53" s="1256"/>
      <c r="CT53" s="1256"/>
      <c r="CU53" s="1256"/>
      <c r="CV53" s="1256">
        <v>65.8</v>
      </c>
      <c r="CW53" s="1256"/>
      <c r="CX53" s="1256"/>
      <c r="CY53" s="1256"/>
      <c r="CZ53" s="1256"/>
      <c r="DA53" s="1256"/>
      <c r="DB53" s="1256"/>
      <c r="DC53" s="1256"/>
    </row>
    <row r="54" spans="1:109" x14ac:dyDescent="0.15">
      <c r="A54" s="380"/>
      <c r="B54" s="372"/>
      <c r="G54" s="1264"/>
      <c r="H54" s="1264"/>
      <c r="I54" s="1262"/>
      <c r="J54" s="1262"/>
      <c r="K54" s="1263"/>
      <c r="L54" s="1263"/>
      <c r="M54" s="1263"/>
      <c r="N54" s="1263"/>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x14ac:dyDescent="0.15">
      <c r="A55" s="380"/>
      <c r="B55" s="372"/>
      <c r="G55" s="1262"/>
      <c r="H55" s="1262"/>
      <c r="I55" s="1262"/>
      <c r="J55" s="1262"/>
      <c r="K55" s="1263"/>
      <c r="L55" s="1263"/>
      <c r="M55" s="1263"/>
      <c r="N55" s="1263"/>
      <c r="AN55" s="1261" t="s">
        <v>580</v>
      </c>
      <c r="AO55" s="1261"/>
      <c r="AP55" s="1261"/>
      <c r="AQ55" s="1261"/>
      <c r="AR55" s="1261"/>
      <c r="AS55" s="1261"/>
      <c r="AT55" s="1261"/>
      <c r="AU55" s="1261"/>
      <c r="AV55" s="1261"/>
      <c r="AW55" s="1261"/>
      <c r="AX55" s="1261"/>
      <c r="AY55" s="1261"/>
      <c r="AZ55" s="1261"/>
      <c r="BA55" s="1261"/>
      <c r="BB55" s="1259" t="s">
        <v>578</v>
      </c>
      <c r="BC55" s="1259"/>
      <c r="BD55" s="1259"/>
      <c r="BE55" s="1259"/>
      <c r="BF55" s="1259"/>
      <c r="BG55" s="1259"/>
      <c r="BH55" s="1259"/>
      <c r="BI55" s="1259"/>
      <c r="BJ55" s="1259"/>
      <c r="BK55" s="1259"/>
      <c r="BL55" s="1259"/>
      <c r="BM55" s="1259"/>
      <c r="BN55" s="1259"/>
      <c r="BO55" s="1259"/>
      <c r="BP55" s="1256">
        <v>5.9</v>
      </c>
      <c r="BQ55" s="1256"/>
      <c r="BR55" s="1256"/>
      <c r="BS55" s="1256"/>
      <c r="BT55" s="1256"/>
      <c r="BU55" s="1256"/>
      <c r="BV55" s="1256"/>
      <c r="BW55" s="1256"/>
      <c r="BX55" s="1256">
        <v>4.0999999999999996</v>
      </c>
      <c r="BY55" s="1256"/>
      <c r="BZ55" s="1256"/>
      <c r="CA55" s="1256"/>
      <c r="CB55" s="1256"/>
      <c r="CC55" s="1256"/>
      <c r="CD55" s="1256"/>
      <c r="CE55" s="1256"/>
      <c r="CF55" s="1256">
        <v>0</v>
      </c>
      <c r="CG55" s="1256"/>
      <c r="CH55" s="1256"/>
      <c r="CI55" s="1256"/>
      <c r="CJ55" s="1256"/>
      <c r="CK55" s="1256"/>
      <c r="CL55" s="1256"/>
      <c r="CM55" s="1256"/>
      <c r="CN55" s="1256">
        <v>0</v>
      </c>
      <c r="CO55" s="1256"/>
      <c r="CP55" s="1256"/>
      <c r="CQ55" s="1256"/>
      <c r="CR55" s="1256"/>
      <c r="CS55" s="1256"/>
      <c r="CT55" s="1256"/>
      <c r="CU55" s="1256"/>
      <c r="CV55" s="1256">
        <v>0.4</v>
      </c>
      <c r="CW55" s="1256"/>
      <c r="CX55" s="1256"/>
      <c r="CY55" s="1256"/>
      <c r="CZ55" s="1256"/>
      <c r="DA55" s="1256"/>
      <c r="DB55" s="1256"/>
      <c r="DC55" s="1256"/>
    </row>
    <row r="56" spans="1:109" x14ac:dyDescent="0.15">
      <c r="A56" s="380"/>
      <c r="B56" s="372"/>
      <c r="G56" s="1262"/>
      <c r="H56" s="1262"/>
      <c r="I56" s="1262"/>
      <c r="J56" s="1262"/>
      <c r="K56" s="1263"/>
      <c r="L56" s="1263"/>
      <c r="M56" s="1263"/>
      <c r="N56" s="1263"/>
      <c r="AN56" s="1261"/>
      <c r="AO56" s="1261"/>
      <c r="AP56" s="1261"/>
      <c r="AQ56" s="1261"/>
      <c r="AR56" s="1261"/>
      <c r="AS56" s="1261"/>
      <c r="AT56" s="1261"/>
      <c r="AU56" s="1261"/>
      <c r="AV56" s="1261"/>
      <c r="AW56" s="1261"/>
      <c r="AX56" s="1261"/>
      <c r="AY56" s="1261"/>
      <c r="AZ56" s="1261"/>
      <c r="BA56" s="1261"/>
      <c r="BB56" s="1259"/>
      <c r="BC56" s="1259"/>
      <c r="BD56" s="1259"/>
      <c r="BE56" s="1259"/>
      <c r="BF56" s="1259"/>
      <c r="BG56" s="1259"/>
      <c r="BH56" s="1259"/>
      <c r="BI56" s="1259"/>
      <c r="BJ56" s="1259"/>
      <c r="BK56" s="1259"/>
      <c r="BL56" s="1259"/>
      <c r="BM56" s="1259"/>
      <c r="BN56" s="1259"/>
      <c r="BO56" s="1259"/>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380" customFormat="1" x14ac:dyDescent="0.15">
      <c r="B57" s="384"/>
      <c r="G57" s="1262"/>
      <c r="H57" s="1262"/>
      <c r="I57" s="1257"/>
      <c r="J57" s="1257"/>
      <c r="K57" s="1263"/>
      <c r="L57" s="1263"/>
      <c r="M57" s="1263"/>
      <c r="N57" s="1263"/>
      <c r="AM57" s="366"/>
      <c r="AN57" s="1261"/>
      <c r="AO57" s="1261"/>
      <c r="AP57" s="1261"/>
      <c r="AQ57" s="1261"/>
      <c r="AR57" s="1261"/>
      <c r="AS57" s="1261"/>
      <c r="AT57" s="1261"/>
      <c r="AU57" s="1261"/>
      <c r="AV57" s="1261"/>
      <c r="AW57" s="1261"/>
      <c r="AX57" s="1261"/>
      <c r="AY57" s="1261"/>
      <c r="AZ57" s="1261"/>
      <c r="BA57" s="1261"/>
      <c r="BB57" s="1259" t="s">
        <v>579</v>
      </c>
      <c r="BC57" s="1259"/>
      <c r="BD57" s="1259"/>
      <c r="BE57" s="1259"/>
      <c r="BF57" s="1259"/>
      <c r="BG57" s="1259"/>
      <c r="BH57" s="1259"/>
      <c r="BI57" s="1259"/>
      <c r="BJ57" s="1259"/>
      <c r="BK57" s="1259"/>
      <c r="BL57" s="1259"/>
      <c r="BM57" s="1259"/>
      <c r="BN57" s="1259"/>
      <c r="BO57" s="1259"/>
      <c r="BP57" s="1256">
        <v>61.9</v>
      </c>
      <c r="BQ57" s="1256"/>
      <c r="BR57" s="1256"/>
      <c r="BS57" s="1256"/>
      <c r="BT57" s="1256"/>
      <c r="BU57" s="1256"/>
      <c r="BV57" s="1256"/>
      <c r="BW57" s="1256"/>
      <c r="BX57" s="1256">
        <v>62.8</v>
      </c>
      <c r="BY57" s="1256"/>
      <c r="BZ57" s="1256"/>
      <c r="CA57" s="1256"/>
      <c r="CB57" s="1256"/>
      <c r="CC57" s="1256"/>
      <c r="CD57" s="1256"/>
      <c r="CE57" s="1256"/>
      <c r="CF57" s="1256">
        <v>64</v>
      </c>
      <c r="CG57" s="1256"/>
      <c r="CH57" s="1256"/>
      <c r="CI57" s="1256"/>
      <c r="CJ57" s="1256"/>
      <c r="CK57" s="1256"/>
      <c r="CL57" s="1256"/>
      <c r="CM57" s="1256"/>
      <c r="CN57" s="1256">
        <v>65.3</v>
      </c>
      <c r="CO57" s="1256"/>
      <c r="CP57" s="1256"/>
      <c r="CQ57" s="1256"/>
      <c r="CR57" s="1256"/>
      <c r="CS57" s="1256"/>
      <c r="CT57" s="1256"/>
      <c r="CU57" s="1256"/>
      <c r="CV57" s="1256">
        <v>65.099999999999994</v>
      </c>
      <c r="CW57" s="1256"/>
      <c r="CX57" s="1256"/>
      <c r="CY57" s="1256"/>
      <c r="CZ57" s="1256"/>
      <c r="DA57" s="1256"/>
      <c r="DB57" s="1256"/>
      <c r="DC57" s="1256"/>
      <c r="DD57" s="385"/>
      <c r="DE57" s="384"/>
    </row>
    <row r="58" spans="1:109" s="380" customFormat="1" x14ac:dyDescent="0.15">
      <c r="A58" s="366"/>
      <c r="B58" s="384"/>
      <c r="G58" s="1262"/>
      <c r="H58" s="1262"/>
      <c r="I58" s="1257"/>
      <c r="J58" s="1257"/>
      <c r="K58" s="1263"/>
      <c r="L58" s="1263"/>
      <c r="M58" s="1263"/>
      <c r="N58" s="1263"/>
      <c r="AM58" s="366"/>
      <c r="AN58" s="1261"/>
      <c r="AO58" s="1261"/>
      <c r="AP58" s="1261"/>
      <c r="AQ58" s="1261"/>
      <c r="AR58" s="1261"/>
      <c r="AS58" s="1261"/>
      <c r="AT58" s="1261"/>
      <c r="AU58" s="1261"/>
      <c r="AV58" s="1261"/>
      <c r="AW58" s="1261"/>
      <c r="AX58" s="1261"/>
      <c r="AY58" s="1261"/>
      <c r="AZ58" s="1261"/>
      <c r="BA58" s="1261"/>
      <c r="BB58" s="1259"/>
      <c r="BC58" s="1259"/>
      <c r="BD58" s="1259"/>
      <c r="BE58" s="1259"/>
      <c r="BF58" s="1259"/>
      <c r="BG58" s="1259"/>
      <c r="BH58" s="1259"/>
      <c r="BI58" s="1259"/>
      <c r="BJ58" s="1259"/>
      <c r="BK58" s="1259"/>
      <c r="BL58" s="1259"/>
      <c r="BM58" s="1259"/>
      <c r="BN58" s="1259"/>
      <c r="BO58" s="1259"/>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581</v>
      </c>
    </row>
    <row r="64" spans="1:109" x14ac:dyDescent="0.15">
      <c r="B64" s="372"/>
      <c r="G64" s="379"/>
      <c r="I64" s="392"/>
      <c r="J64" s="392"/>
      <c r="K64" s="392"/>
      <c r="L64" s="392"/>
      <c r="M64" s="392"/>
      <c r="N64" s="393"/>
      <c r="AM64" s="379"/>
      <c r="AN64" s="379" t="s">
        <v>575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8" t="s">
        <v>584</v>
      </c>
      <c r="AO65" s="1269"/>
      <c r="AP65" s="1269"/>
      <c r="AQ65" s="1269"/>
      <c r="AR65" s="1269"/>
      <c r="AS65" s="1269"/>
      <c r="AT65" s="1269"/>
      <c r="AU65" s="1269"/>
      <c r="AV65" s="1269"/>
      <c r="AW65" s="1269"/>
      <c r="AX65" s="1269"/>
      <c r="AY65" s="1269"/>
      <c r="AZ65" s="1269"/>
      <c r="BA65" s="1269"/>
      <c r="BB65" s="1269"/>
      <c r="BC65" s="1269"/>
      <c r="BD65" s="1269"/>
      <c r="BE65" s="1269"/>
      <c r="BF65" s="1269"/>
      <c r="BG65" s="1269"/>
      <c r="BH65" s="1269"/>
      <c r="BI65" s="1269"/>
      <c r="BJ65" s="1269"/>
      <c r="BK65" s="1269"/>
      <c r="BL65" s="1269"/>
      <c r="BM65" s="1269"/>
      <c r="BN65" s="1269"/>
      <c r="BO65" s="1269"/>
      <c r="BP65" s="1269"/>
      <c r="BQ65" s="1269"/>
      <c r="BR65" s="1269"/>
      <c r="BS65" s="1269"/>
      <c r="BT65" s="1269"/>
      <c r="BU65" s="1269"/>
      <c r="BV65" s="1269"/>
      <c r="BW65" s="1269"/>
      <c r="BX65" s="1269"/>
      <c r="BY65" s="1269"/>
      <c r="BZ65" s="1269"/>
      <c r="CA65" s="1269"/>
      <c r="CB65" s="1269"/>
      <c r="CC65" s="1269"/>
      <c r="CD65" s="1269"/>
      <c r="CE65" s="1269"/>
      <c r="CF65" s="1269"/>
      <c r="CG65" s="1269"/>
      <c r="CH65" s="1269"/>
      <c r="CI65" s="1269"/>
      <c r="CJ65" s="1269"/>
      <c r="CK65" s="1269"/>
      <c r="CL65" s="1269"/>
      <c r="CM65" s="1269"/>
      <c r="CN65" s="1269"/>
      <c r="CO65" s="1269"/>
      <c r="CP65" s="1269"/>
      <c r="CQ65" s="1269"/>
      <c r="CR65" s="1269"/>
      <c r="CS65" s="1269"/>
      <c r="CT65" s="1269"/>
      <c r="CU65" s="1269"/>
      <c r="CV65" s="1269"/>
      <c r="CW65" s="1269"/>
      <c r="CX65" s="1269"/>
      <c r="CY65" s="1269"/>
      <c r="CZ65" s="1269"/>
      <c r="DA65" s="1269"/>
      <c r="DB65" s="1269"/>
      <c r="DC65" s="1270"/>
    </row>
    <row r="66" spans="2:107" x14ac:dyDescent="0.15">
      <c r="B66" s="372"/>
      <c r="AN66" s="1271"/>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3"/>
    </row>
    <row r="67" spans="2:107" x14ac:dyDescent="0.15">
      <c r="B67" s="372"/>
      <c r="AN67" s="1271"/>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3"/>
    </row>
    <row r="68" spans="2:107" x14ac:dyDescent="0.15">
      <c r="B68" s="372"/>
      <c r="AN68" s="1271"/>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3"/>
    </row>
    <row r="69" spans="2:107" x14ac:dyDescent="0.15">
      <c r="B69" s="372"/>
      <c r="AN69" s="1274"/>
      <c r="AO69" s="1275"/>
      <c r="AP69" s="1275"/>
      <c r="AQ69" s="1275"/>
      <c r="AR69" s="1275"/>
      <c r="AS69" s="1275"/>
      <c r="AT69" s="1275"/>
      <c r="AU69" s="1275"/>
      <c r="AV69" s="1275"/>
      <c r="AW69" s="1275"/>
      <c r="AX69" s="1275"/>
      <c r="AY69" s="1275"/>
      <c r="AZ69" s="1275"/>
      <c r="BA69" s="1275"/>
      <c r="BB69" s="1275"/>
      <c r="BC69" s="1275"/>
      <c r="BD69" s="1275"/>
      <c r="BE69" s="1275"/>
      <c r="BF69" s="1275"/>
      <c r="BG69" s="1275"/>
      <c r="BH69" s="1275"/>
      <c r="BI69" s="1275"/>
      <c r="BJ69" s="1275"/>
      <c r="BK69" s="1275"/>
      <c r="BL69" s="1275"/>
      <c r="BM69" s="1275"/>
      <c r="BN69" s="1275"/>
      <c r="BO69" s="1275"/>
      <c r="BP69" s="1275"/>
      <c r="BQ69" s="1275"/>
      <c r="BR69" s="1275"/>
      <c r="BS69" s="1275"/>
      <c r="BT69" s="1275"/>
      <c r="BU69" s="1275"/>
      <c r="BV69" s="1275"/>
      <c r="BW69" s="1275"/>
      <c r="BX69" s="1275"/>
      <c r="BY69" s="1275"/>
      <c r="BZ69" s="1275"/>
      <c r="CA69" s="1275"/>
      <c r="CB69" s="1275"/>
      <c r="CC69" s="1275"/>
      <c r="CD69" s="1275"/>
      <c r="CE69" s="1275"/>
      <c r="CF69" s="1275"/>
      <c r="CG69" s="1275"/>
      <c r="CH69" s="1275"/>
      <c r="CI69" s="1275"/>
      <c r="CJ69" s="1275"/>
      <c r="CK69" s="1275"/>
      <c r="CL69" s="1275"/>
      <c r="CM69" s="1275"/>
      <c r="CN69" s="1275"/>
      <c r="CO69" s="1275"/>
      <c r="CP69" s="1275"/>
      <c r="CQ69" s="1275"/>
      <c r="CR69" s="1275"/>
      <c r="CS69" s="1275"/>
      <c r="CT69" s="1275"/>
      <c r="CU69" s="1275"/>
      <c r="CV69" s="1275"/>
      <c r="CW69" s="1275"/>
      <c r="CX69" s="1275"/>
      <c r="CY69" s="1275"/>
      <c r="CZ69" s="1275"/>
      <c r="DA69" s="1275"/>
      <c r="DB69" s="1275"/>
      <c r="DC69" s="1276"/>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576</v>
      </c>
    </row>
    <row r="72" spans="2:107" x14ac:dyDescent="0.15">
      <c r="B72" s="372"/>
      <c r="G72" s="1262"/>
      <c r="H72" s="1262"/>
      <c r="I72" s="1262"/>
      <c r="J72" s="1262"/>
      <c r="K72" s="382"/>
      <c r="L72" s="382"/>
      <c r="M72" s="383"/>
      <c r="N72" s="383"/>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1" t="s">
        <v>528</v>
      </c>
      <c r="BQ72" s="1261"/>
      <c r="BR72" s="1261"/>
      <c r="BS72" s="1261"/>
      <c r="BT72" s="1261"/>
      <c r="BU72" s="1261"/>
      <c r="BV72" s="1261"/>
      <c r="BW72" s="1261"/>
      <c r="BX72" s="1261" t="s">
        <v>529</v>
      </c>
      <c r="BY72" s="1261"/>
      <c r="BZ72" s="1261"/>
      <c r="CA72" s="1261"/>
      <c r="CB72" s="1261"/>
      <c r="CC72" s="1261"/>
      <c r="CD72" s="1261"/>
      <c r="CE72" s="1261"/>
      <c r="CF72" s="1261" t="s">
        <v>530</v>
      </c>
      <c r="CG72" s="1261"/>
      <c r="CH72" s="1261"/>
      <c r="CI72" s="1261"/>
      <c r="CJ72" s="1261"/>
      <c r="CK72" s="1261"/>
      <c r="CL72" s="1261"/>
      <c r="CM72" s="1261"/>
      <c r="CN72" s="1261" t="s">
        <v>531</v>
      </c>
      <c r="CO72" s="1261"/>
      <c r="CP72" s="1261"/>
      <c r="CQ72" s="1261"/>
      <c r="CR72" s="1261"/>
      <c r="CS72" s="1261"/>
      <c r="CT72" s="1261"/>
      <c r="CU72" s="1261"/>
      <c r="CV72" s="1261" t="s">
        <v>532</v>
      </c>
      <c r="CW72" s="1261"/>
      <c r="CX72" s="1261"/>
      <c r="CY72" s="1261"/>
      <c r="CZ72" s="1261"/>
      <c r="DA72" s="1261"/>
      <c r="DB72" s="1261"/>
      <c r="DC72" s="1261"/>
    </row>
    <row r="73" spans="2:107" x14ac:dyDescent="0.15">
      <c r="B73" s="372"/>
      <c r="G73" s="1264"/>
      <c r="H73" s="1264"/>
      <c r="I73" s="1264"/>
      <c r="J73" s="1264"/>
      <c r="K73" s="1260"/>
      <c r="L73" s="1260"/>
      <c r="M73" s="1260"/>
      <c r="N73" s="1260"/>
      <c r="AM73" s="381"/>
      <c r="AN73" s="1259" t="s">
        <v>577</v>
      </c>
      <c r="AO73" s="1259"/>
      <c r="AP73" s="1259"/>
      <c r="AQ73" s="1259"/>
      <c r="AR73" s="1259"/>
      <c r="AS73" s="1259"/>
      <c r="AT73" s="1259"/>
      <c r="AU73" s="1259"/>
      <c r="AV73" s="1259"/>
      <c r="AW73" s="1259"/>
      <c r="AX73" s="1259"/>
      <c r="AY73" s="1259"/>
      <c r="AZ73" s="1259"/>
      <c r="BA73" s="1259"/>
      <c r="BB73" s="1259" t="s">
        <v>578</v>
      </c>
      <c r="BC73" s="1259"/>
      <c r="BD73" s="1259"/>
      <c r="BE73" s="1259"/>
      <c r="BF73" s="1259"/>
      <c r="BG73" s="1259"/>
      <c r="BH73" s="1259"/>
      <c r="BI73" s="1259"/>
      <c r="BJ73" s="1259"/>
      <c r="BK73" s="1259"/>
      <c r="BL73" s="1259"/>
      <c r="BM73" s="1259"/>
      <c r="BN73" s="1259"/>
      <c r="BO73" s="1259"/>
      <c r="BP73" s="1256">
        <v>137.6</v>
      </c>
      <c r="BQ73" s="1256"/>
      <c r="BR73" s="1256"/>
      <c r="BS73" s="1256"/>
      <c r="BT73" s="1256"/>
      <c r="BU73" s="1256"/>
      <c r="BV73" s="1256"/>
      <c r="BW73" s="1256"/>
      <c r="BX73" s="1256">
        <v>118.8</v>
      </c>
      <c r="BY73" s="1256"/>
      <c r="BZ73" s="1256"/>
      <c r="CA73" s="1256"/>
      <c r="CB73" s="1256"/>
      <c r="CC73" s="1256"/>
      <c r="CD73" s="1256"/>
      <c r="CE73" s="1256"/>
      <c r="CF73" s="1256">
        <v>112.3</v>
      </c>
      <c r="CG73" s="1256"/>
      <c r="CH73" s="1256"/>
      <c r="CI73" s="1256"/>
      <c r="CJ73" s="1256"/>
      <c r="CK73" s="1256"/>
      <c r="CL73" s="1256"/>
      <c r="CM73" s="1256"/>
      <c r="CN73" s="1256">
        <v>102.1</v>
      </c>
      <c r="CO73" s="1256"/>
      <c r="CP73" s="1256"/>
      <c r="CQ73" s="1256"/>
      <c r="CR73" s="1256"/>
      <c r="CS73" s="1256"/>
      <c r="CT73" s="1256"/>
      <c r="CU73" s="1256"/>
      <c r="CV73" s="1256">
        <v>98.9</v>
      </c>
      <c r="CW73" s="1256"/>
      <c r="CX73" s="1256"/>
      <c r="CY73" s="1256"/>
      <c r="CZ73" s="1256"/>
      <c r="DA73" s="1256"/>
      <c r="DB73" s="1256"/>
      <c r="DC73" s="1256"/>
    </row>
    <row r="74" spans="2:107" x14ac:dyDescent="0.15">
      <c r="B74" s="372"/>
      <c r="G74" s="1264"/>
      <c r="H74" s="1264"/>
      <c r="I74" s="1264"/>
      <c r="J74" s="1264"/>
      <c r="K74" s="1260"/>
      <c r="L74" s="1260"/>
      <c r="M74" s="1260"/>
      <c r="N74" s="1260"/>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x14ac:dyDescent="0.15">
      <c r="B75" s="372"/>
      <c r="G75" s="1264"/>
      <c r="H75" s="1264"/>
      <c r="I75" s="1262"/>
      <c r="J75" s="1262"/>
      <c r="K75" s="1263"/>
      <c r="L75" s="1263"/>
      <c r="M75" s="1263"/>
      <c r="N75" s="1263"/>
      <c r="AM75" s="381"/>
      <c r="AN75" s="1259"/>
      <c r="AO75" s="1259"/>
      <c r="AP75" s="1259"/>
      <c r="AQ75" s="1259"/>
      <c r="AR75" s="1259"/>
      <c r="AS75" s="1259"/>
      <c r="AT75" s="1259"/>
      <c r="AU75" s="1259"/>
      <c r="AV75" s="1259"/>
      <c r="AW75" s="1259"/>
      <c r="AX75" s="1259"/>
      <c r="AY75" s="1259"/>
      <c r="AZ75" s="1259"/>
      <c r="BA75" s="1259"/>
      <c r="BB75" s="1259" t="s">
        <v>582</v>
      </c>
      <c r="BC75" s="1259"/>
      <c r="BD75" s="1259"/>
      <c r="BE75" s="1259"/>
      <c r="BF75" s="1259"/>
      <c r="BG75" s="1259"/>
      <c r="BH75" s="1259"/>
      <c r="BI75" s="1259"/>
      <c r="BJ75" s="1259"/>
      <c r="BK75" s="1259"/>
      <c r="BL75" s="1259"/>
      <c r="BM75" s="1259"/>
      <c r="BN75" s="1259"/>
      <c r="BO75" s="1259"/>
      <c r="BP75" s="1256">
        <v>12.9</v>
      </c>
      <c r="BQ75" s="1256"/>
      <c r="BR75" s="1256"/>
      <c r="BS75" s="1256"/>
      <c r="BT75" s="1256"/>
      <c r="BU75" s="1256"/>
      <c r="BV75" s="1256"/>
      <c r="BW75" s="1256"/>
      <c r="BX75" s="1256">
        <v>11.9</v>
      </c>
      <c r="BY75" s="1256"/>
      <c r="BZ75" s="1256"/>
      <c r="CA75" s="1256"/>
      <c r="CB75" s="1256"/>
      <c r="CC75" s="1256"/>
      <c r="CD75" s="1256"/>
      <c r="CE75" s="1256"/>
      <c r="CF75" s="1256">
        <v>11.7</v>
      </c>
      <c r="CG75" s="1256"/>
      <c r="CH75" s="1256"/>
      <c r="CI75" s="1256"/>
      <c r="CJ75" s="1256"/>
      <c r="CK75" s="1256"/>
      <c r="CL75" s="1256"/>
      <c r="CM75" s="1256"/>
      <c r="CN75" s="1256">
        <v>11.3</v>
      </c>
      <c r="CO75" s="1256"/>
      <c r="CP75" s="1256"/>
      <c r="CQ75" s="1256"/>
      <c r="CR75" s="1256"/>
      <c r="CS75" s="1256"/>
      <c r="CT75" s="1256"/>
      <c r="CU75" s="1256"/>
      <c r="CV75" s="1256">
        <v>10.8</v>
      </c>
      <c r="CW75" s="1256"/>
      <c r="CX75" s="1256"/>
      <c r="CY75" s="1256"/>
      <c r="CZ75" s="1256"/>
      <c r="DA75" s="1256"/>
      <c r="DB75" s="1256"/>
      <c r="DC75" s="1256"/>
    </row>
    <row r="76" spans="2:107" x14ac:dyDescent="0.15">
      <c r="B76" s="372"/>
      <c r="G76" s="1264"/>
      <c r="H76" s="1264"/>
      <c r="I76" s="1262"/>
      <c r="J76" s="1262"/>
      <c r="K76" s="1263"/>
      <c r="L76" s="1263"/>
      <c r="M76" s="1263"/>
      <c r="N76" s="1263"/>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x14ac:dyDescent="0.15">
      <c r="B77" s="372"/>
      <c r="G77" s="1262"/>
      <c r="H77" s="1262"/>
      <c r="I77" s="1262"/>
      <c r="J77" s="1262"/>
      <c r="K77" s="1260"/>
      <c r="L77" s="1260"/>
      <c r="M77" s="1260"/>
      <c r="N77" s="1260"/>
      <c r="AN77" s="1261" t="s">
        <v>580</v>
      </c>
      <c r="AO77" s="1261"/>
      <c r="AP77" s="1261"/>
      <c r="AQ77" s="1261"/>
      <c r="AR77" s="1261"/>
      <c r="AS77" s="1261"/>
      <c r="AT77" s="1261"/>
      <c r="AU77" s="1261"/>
      <c r="AV77" s="1261"/>
      <c r="AW77" s="1261"/>
      <c r="AX77" s="1261"/>
      <c r="AY77" s="1261"/>
      <c r="AZ77" s="1261"/>
      <c r="BA77" s="1261"/>
      <c r="BB77" s="1259" t="s">
        <v>578</v>
      </c>
      <c r="BC77" s="1259"/>
      <c r="BD77" s="1259"/>
      <c r="BE77" s="1259"/>
      <c r="BF77" s="1259"/>
      <c r="BG77" s="1259"/>
      <c r="BH77" s="1259"/>
      <c r="BI77" s="1259"/>
      <c r="BJ77" s="1259"/>
      <c r="BK77" s="1259"/>
      <c r="BL77" s="1259"/>
      <c r="BM77" s="1259"/>
      <c r="BN77" s="1259"/>
      <c r="BO77" s="1259"/>
      <c r="BP77" s="1256">
        <v>5.9</v>
      </c>
      <c r="BQ77" s="1256"/>
      <c r="BR77" s="1256"/>
      <c r="BS77" s="1256"/>
      <c r="BT77" s="1256"/>
      <c r="BU77" s="1256"/>
      <c r="BV77" s="1256"/>
      <c r="BW77" s="1256"/>
      <c r="BX77" s="1256">
        <v>4.0999999999999996</v>
      </c>
      <c r="BY77" s="1256"/>
      <c r="BZ77" s="1256"/>
      <c r="CA77" s="1256"/>
      <c r="CB77" s="1256"/>
      <c r="CC77" s="1256"/>
      <c r="CD77" s="1256"/>
      <c r="CE77" s="1256"/>
      <c r="CF77" s="1256">
        <v>0</v>
      </c>
      <c r="CG77" s="1256"/>
      <c r="CH77" s="1256"/>
      <c r="CI77" s="1256"/>
      <c r="CJ77" s="1256"/>
      <c r="CK77" s="1256"/>
      <c r="CL77" s="1256"/>
      <c r="CM77" s="1256"/>
      <c r="CN77" s="1256">
        <v>0</v>
      </c>
      <c r="CO77" s="1256"/>
      <c r="CP77" s="1256"/>
      <c r="CQ77" s="1256"/>
      <c r="CR77" s="1256"/>
      <c r="CS77" s="1256"/>
      <c r="CT77" s="1256"/>
      <c r="CU77" s="1256"/>
      <c r="CV77" s="1256">
        <v>0.4</v>
      </c>
      <c r="CW77" s="1256"/>
      <c r="CX77" s="1256"/>
      <c r="CY77" s="1256"/>
      <c r="CZ77" s="1256"/>
      <c r="DA77" s="1256"/>
      <c r="DB77" s="1256"/>
      <c r="DC77" s="1256"/>
    </row>
    <row r="78" spans="2:107" x14ac:dyDescent="0.15">
      <c r="B78" s="372"/>
      <c r="G78" s="1262"/>
      <c r="H78" s="1262"/>
      <c r="I78" s="1262"/>
      <c r="J78" s="1262"/>
      <c r="K78" s="1260"/>
      <c r="L78" s="1260"/>
      <c r="M78" s="1260"/>
      <c r="N78" s="1260"/>
      <c r="AN78" s="1261"/>
      <c r="AO78" s="1261"/>
      <c r="AP78" s="1261"/>
      <c r="AQ78" s="1261"/>
      <c r="AR78" s="1261"/>
      <c r="AS78" s="1261"/>
      <c r="AT78" s="1261"/>
      <c r="AU78" s="1261"/>
      <c r="AV78" s="1261"/>
      <c r="AW78" s="1261"/>
      <c r="AX78" s="1261"/>
      <c r="AY78" s="1261"/>
      <c r="AZ78" s="1261"/>
      <c r="BA78" s="1261"/>
      <c r="BB78" s="1259"/>
      <c r="BC78" s="1259"/>
      <c r="BD78" s="1259"/>
      <c r="BE78" s="1259"/>
      <c r="BF78" s="1259"/>
      <c r="BG78" s="1259"/>
      <c r="BH78" s="1259"/>
      <c r="BI78" s="1259"/>
      <c r="BJ78" s="1259"/>
      <c r="BK78" s="1259"/>
      <c r="BL78" s="1259"/>
      <c r="BM78" s="1259"/>
      <c r="BN78" s="1259"/>
      <c r="BO78" s="1259"/>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x14ac:dyDescent="0.15">
      <c r="B79" s="372"/>
      <c r="G79" s="1262"/>
      <c r="H79" s="1262"/>
      <c r="I79" s="1257"/>
      <c r="J79" s="1257"/>
      <c r="K79" s="1258"/>
      <c r="L79" s="1258"/>
      <c r="M79" s="1258"/>
      <c r="N79" s="1258"/>
      <c r="AN79" s="1261"/>
      <c r="AO79" s="1261"/>
      <c r="AP79" s="1261"/>
      <c r="AQ79" s="1261"/>
      <c r="AR79" s="1261"/>
      <c r="AS79" s="1261"/>
      <c r="AT79" s="1261"/>
      <c r="AU79" s="1261"/>
      <c r="AV79" s="1261"/>
      <c r="AW79" s="1261"/>
      <c r="AX79" s="1261"/>
      <c r="AY79" s="1261"/>
      <c r="AZ79" s="1261"/>
      <c r="BA79" s="1261"/>
      <c r="BB79" s="1259" t="s">
        <v>582</v>
      </c>
      <c r="BC79" s="1259"/>
      <c r="BD79" s="1259"/>
      <c r="BE79" s="1259"/>
      <c r="BF79" s="1259"/>
      <c r="BG79" s="1259"/>
      <c r="BH79" s="1259"/>
      <c r="BI79" s="1259"/>
      <c r="BJ79" s="1259"/>
      <c r="BK79" s="1259"/>
      <c r="BL79" s="1259"/>
      <c r="BM79" s="1259"/>
      <c r="BN79" s="1259"/>
      <c r="BO79" s="1259"/>
      <c r="BP79" s="1256">
        <v>5.2</v>
      </c>
      <c r="BQ79" s="1256"/>
      <c r="BR79" s="1256"/>
      <c r="BS79" s="1256"/>
      <c r="BT79" s="1256"/>
      <c r="BU79" s="1256"/>
      <c r="BV79" s="1256"/>
      <c r="BW79" s="1256"/>
      <c r="BX79" s="1256">
        <v>5.0999999999999996</v>
      </c>
      <c r="BY79" s="1256"/>
      <c r="BZ79" s="1256"/>
      <c r="CA79" s="1256"/>
      <c r="CB79" s="1256"/>
      <c r="CC79" s="1256"/>
      <c r="CD79" s="1256"/>
      <c r="CE79" s="1256"/>
      <c r="CF79" s="1256">
        <v>5.2</v>
      </c>
      <c r="CG79" s="1256"/>
      <c r="CH79" s="1256"/>
      <c r="CI79" s="1256"/>
      <c r="CJ79" s="1256"/>
      <c r="CK79" s="1256"/>
      <c r="CL79" s="1256"/>
      <c r="CM79" s="1256"/>
      <c r="CN79" s="1256">
        <v>5.2</v>
      </c>
      <c r="CO79" s="1256"/>
      <c r="CP79" s="1256"/>
      <c r="CQ79" s="1256"/>
      <c r="CR79" s="1256"/>
      <c r="CS79" s="1256"/>
      <c r="CT79" s="1256"/>
      <c r="CU79" s="1256"/>
      <c r="CV79" s="1256">
        <v>5.3</v>
      </c>
      <c r="CW79" s="1256"/>
      <c r="CX79" s="1256"/>
      <c r="CY79" s="1256"/>
      <c r="CZ79" s="1256"/>
      <c r="DA79" s="1256"/>
      <c r="DB79" s="1256"/>
      <c r="DC79" s="1256"/>
    </row>
    <row r="80" spans="2:107" x14ac:dyDescent="0.15">
      <c r="B80" s="372"/>
      <c r="G80" s="1262"/>
      <c r="H80" s="1262"/>
      <c r="I80" s="1257"/>
      <c r="J80" s="1257"/>
      <c r="K80" s="1258"/>
      <c r="L80" s="1258"/>
      <c r="M80" s="1258"/>
      <c r="N80" s="1258"/>
      <c r="AN80" s="1261"/>
      <c r="AO80" s="1261"/>
      <c r="AP80" s="1261"/>
      <c r="AQ80" s="1261"/>
      <c r="AR80" s="1261"/>
      <c r="AS80" s="1261"/>
      <c r="AT80" s="1261"/>
      <c r="AU80" s="1261"/>
      <c r="AV80" s="1261"/>
      <c r="AW80" s="1261"/>
      <c r="AX80" s="1261"/>
      <c r="AY80" s="1261"/>
      <c r="AZ80" s="1261"/>
      <c r="BA80" s="1261"/>
      <c r="BB80" s="1259"/>
      <c r="BC80" s="1259"/>
      <c r="BD80" s="1259"/>
      <c r="BE80" s="1259"/>
      <c r="BF80" s="1259"/>
      <c r="BG80" s="1259"/>
      <c r="BH80" s="1259"/>
      <c r="BI80" s="1259"/>
      <c r="BJ80" s="1259"/>
      <c r="BK80" s="1259"/>
      <c r="BL80" s="1259"/>
      <c r="BM80" s="1259"/>
      <c r="BN80" s="1259"/>
      <c r="BO80" s="1259"/>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ETCn4llVDbHehbbtlWR3N2AZzfqtTt/RXhH4PRWRC+J8Skmt0+823X5Cxf5kqS5Zh1snpbnPX6BzX9D2VVYt5Q==" saltValue="99KUPqevpuZiqv1AdJA3x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740FF-9635-4ADC-879A-CD13701F6329}">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xLta0qxw1tDs2rLkFWpb4/rv8Bnd5GWHyxn+lMz0GLJH3bAF2nRojvn0CJ28dxlUMCnGP0cb0FPxZuC82jq9HA==" saltValue="Kh2oM4NCxKS5mFW90fkIP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1F8D6-AE57-411A-A205-2B4AEB35C839}">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ajRp55MRwYCkGlpSR+lUP3cRdvIRqEfXLZXuLOf1R1xjE066aDR6QZPXC58p0QvMNC8paXmSJqdO/f56K/D/tQ==" saltValue="WyIf3kQkQBbMnOZDXOXFw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65682</v>
      </c>
      <c r="E3" s="144"/>
      <c r="F3" s="145">
        <v>56416</v>
      </c>
      <c r="G3" s="146"/>
      <c r="H3" s="147"/>
    </row>
    <row r="4" spans="1:8" x14ac:dyDescent="0.15">
      <c r="A4" s="148"/>
      <c r="B4" s="149"/>
      <c r="C4" s="150"/>
      <c r="D4" s="151">
        <v>26030</v>
      </c>
      <c r="E4" s="152"/>
      <c r="F4" s="153">
        <v>32623</v>
      </c>
      <c r="G4" s="154"/>
      <c r="H4" s="155"/>
    </row>
    <row r="5" spans="1:8" x14ac:dyDescent="0.15">
      <c r="A5" s="136" t="s">
        <v>522</v>
      </c>
      <c r="B5" s="141"/>
      <c r="C5" s="142"/>
      <c r="D5" s="143">
        <v>79966</v>
      </c>
      <c r="E5" s="144"/>
      <c r="F5" s="145">
        <v>49217</v>
      </c>
      <c r="G5" s="146"/>
      <c r="H5" s="147"/>
    </row>
    <row r="6" spans="1:8" x14ac:dyDescent="0.15">
      <c r="A6" s="148"/>
      <c r="B6" s="149"/>
      <c r="C6" s="150"/>
      <c r="D6" s="151">
        <v>37684</v>
      </c>
      <c r="E6" s="152"/>
      <c r="F6" s="153">
        <v>27232</v>
      </c>
      <c r="G6" s="154"/>
      <c r="H6" s="155"/>
    </row>
    <row r="7" spans="1:8" x14ac:dyDescent="0.15">
      <c r="A7" s="136" t="s">
        <v>523</v>
      </c>
      <c r="B7" s="141"/>
      <c r="C7" s="142"/>
      <c r="D7" s="143">
        <v>85716</v>
      </c>
      <c r="E7" s="144"/>
      <c r="F7" s="145">
        <v>49211</v>
      </c>
      <c r="G7" s="146"/>
      <c r="H7" s="147"/>
    </row>
    <row r="8" spans="1:8" x14ac:dyDescent="0.15">
      <c r="A8" s="148"/>
      <c r="B8" s="149"/>
      <c r="C8" s="150"/>
      <c r="D8" s="151">
        <v>37623</v>
      </c>
      <c r="E8" s="152"/>
      <c r="F8" s="153">
        <v>28367</v>
      </c>
      <c r="G8" s="154"/>
      <c r="H8" s="155"/>
    </row>
    <row r="9" spans="1:8" x14ac:dyDescent="0.15">
      <c r="A9" s="136" t="s">
        <v>524</v>
      </c>
      <c r="B9" s="141"/>
      <c r="C9" s="142"/>
      <c r="D9" s="143">
        <v>56776</v>
      </c>
      <c r="E9" s="144"/>
      <c r="F9" s="145">
        <v>51738</v>
      </c>
      <c r="G9" s="146"/>
      <c r="H9" s="147"/>
    </row>
    <row r="10" spans="1:8" x14ac:dyDescent="0.15">
      <c r="A10" s="148"/>
      <c r="B10" s="149"/>
      <c r="C10" s="150"/>
      <c r="D10" s="151">
        <v>30281</v>
      </c>
      <c r="E10" s="152"/>
      <c r="F10" s="153">
        <v>30360</v>
      </c>
      <c r="G10" s="154"/>
      <c r="H10" s="155"/>
    </row>
    <row r="11" spans="1:8" x14ac:dyDescent="0.15">
      <c r="A11" s="136" t="s">
        <v>525</v>
      </c>
      <c r="B11" s="141"/>
      <c r="C11" s="142"/>
      <c r="D11" s="143">
        <v>80894</v>
      </c>
      <c r="E11" s="144"/>
      <c r="F11" s="145">
        <v>67158</v>
      </c>
      <c r="G11" s="146"/>
      <c r="H11" s="147"/>
    </row>
    <row r="12" spans="1:8" x14ac:dyDescent="0.15">
      <c r="A12" s="148"/>
      <c r="B12" s="149"/>
      <c r="C12" s="156"/>
      <c r="D12" s="151">
        <v>48528</v>
      </c>
      <c r="E12" s="152"/>
      <c r="F12" s="153">
        <v>42077</v>
      </c>
      <c r="G12" s="154"/>
      <c r="H12" s="155"/>
    </row>
    <row r="13" spans="1:8" x14ac:dyDescent="0.15">
      <c r="A13" s="136"/>
      <c r="B13" s="141"/>
      <c r="C13" s="157"/>
      <c r="D13" s="158">
        <v>73807</v>
      </c>
      <c r="E13" s="159"/>
      <c r="F13" s="160">
        <v>54748</v>
      </c>
      <c r="G13" s="161"/>
      <c r="H13" s="147"/>
    </row>
    <row r="14" spans="1:8" x14ac:dyDescent="0.15">
      <c r="A14" s="148"/>
      <c r="B14" s="149"/>
      <c r="C14" s="150"/>
      <c r="D14" s="151">
        <v>36029</v>
      </c>
      <c r="E14" s="152"/>
      <c r="F14" s="153">
        <v>32132</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2.37</v>
      </c>
      <c r="C19" s="162">
        <f>ROUND(VALUE(SUBSTITUTE(実質収支比率等に係る経年分析!G$48,"▲","-")),2)</f>
        <v>2.36</v>
      </c>
      <c r="D19" s="162">
        <f>ROUND(VALUE(SUBSTITUTE(実質収支比率等に係る経年分析!H$48,"▲","-")),2)</f>
        <v>2.76</v>
      </c>
      <c r="E19" s="162">
        <f>ROUND(VALUE(SUBSTITUTE(実質収支比率等に係る経年分析!I$48,"▲","-")),2)</f>
        <v>3.02</v>
      </c>
      <c r="F19" s="162">
        <f>ROUND(VALUE(SUBSTITUTE(実質収支比率等に係る経年分析!J$48,"▲","-")),2)</f>
        <v>2.97</v>
      </c>
    </row>
    <row r="20" spans="1:11" x14ac:dyDescent="0.15">
      <c r="A20" s="162" t="s">
        <v>53</v>
      </c>
      <c r="B20" s="162">
        <f>ROUND(VALUE(SUBSTITUTE(実質収支比率等に係る経年分析!F$47,"▲","-")),2)</f>
        <v>6.37</v>
      </c>
      <c r="C20" s="162">
        <f>ROUND(VALUE(SUBSTITUTE(実質収支比率等に係る経年分析!G$47,"▲","-")),2)</f>
        <v>6.22</v>
      </c>
      <c r="D20" s="162">
        <f>ROUND(VALUE(SUBSTITUTE(実質収支比率等に係る経年分析!H$47,"▲","-")),2)</f>
        <v>5.78</v>
      </c>
      <c r="E20" s="162">
        <f>ROUND(VALUE(SUBSTITUTE(実質収支比率等に係る経年分析!I$47,"▲","-")),2)</f>
        <v>7.01</v>
      </c>
      <c r="F20" s="162">
        <f>ROUND(VALUE(SUBSTITUTE(実質収支比率等に係る経年分析!J$47,"▲","-")),2)</f>
        <v>7.32</v>
      </c>
    </row>
    <row r="21" spans="1:11" x14ac:dyDescent="0.15">
      <c r="A21" s="162" t="s">
        <v>54</v>
      </c>
      <c r="B21" s="162">
        <f>IF(ISNUMBER(VALUE(SUBSTITUTE(実質収支比率等に係る経年分析!F$49,"▲","-"))),ROUND(VALUE(SUBSTITUTE(実質収支比率等に係る経年分析!F$49,"▲","-")),2),NA())</f>
        <v>-1.89</v>
      </c>
      <c r="C21" s="162">
        <f>IF(ISNUMBER(VALUE(SUBSTITUTE(実質収支比率等に係る経年分析!G$49,"▲","-"))),ROUND(VALUE(SUBSTITUTE(実質収支比率等に係る経年分析!G$49,"▲","-")),2),NA())</f>
        <v>-0.62</v>
      </c>
      <c r="D21" s="162">
        <f>IF(ISNUMBER(VALUE(SUBSTITUTE(実質収支比率等に係る経年分析!H$49,"▲","-"))),ROUND(VALUE(SUBSTITUTE(実質収支比率等に係る経年分析!H$49,"▲","-")),2),NA())</f>
        <v>0.53</v>
      </c>
      <c r="E21" s="162">
        <f>IF(ISNUMBER(VALUE(SUBSTITUTE(実質収支比率等に係る経年分析!I$49,"▲","-"))),ROUND(VALUE(SUBSTITUTE(実質収支比率等に係る経年分析!I$49,"▲","-")),2),NA())</f>
        <v>1.36</v>
      </c>
      <c r="F21" s="162">
        <f>IF(ISNUMBER(VALUE(SUBSTITUTE(実質収支比率等に係る経年分析!J$49,"▲","-"))),ROUND(VALUE(SUBSTITUTE(実質収支比率等に係る経年分析!J$49,"▲","-")),2),NA())</f>
        <v>-0.14000000000000001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小松市国民健康保険事業特別会計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0.23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0.23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小松市公債管理特別会計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小松市後期高齢者医療特別会計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0.18</v>
      </c>
    </row>
    <row r="32" spans="1:11" x14ac:dyDescent="0.15">
      <c r="A32" s="163" t="str">
        <f>IF(連結実質赤字比率に係る赤字・黒字の構成分析!C$38="",NA(),連結実質赤字比率に係る赤字・黒字の構成分析!C$38)</f>
        <v>小松市介護保険事業特別会計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0.67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1.1499999999999999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1.08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0.67</v>
      </c>
    </row>
    <row r="33" spans="1:16" x14ac:dyDescent="0.15">
      <c r="A33" s="163" t="str">
        <f>IF(連結実質赤字比率に係る赤字・黒字の構成分析!C$37="",NA(),連結実質赤字比率に係る赤字・黒字の構成分析!C$37)</f>
        <v>小松市下水道事業会計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2.59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2.14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1.75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1.36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1.54</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2.37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2.35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2.75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3.01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2.97</v>
      </c>
    </row>
    <row r="35" spans="1:16" x14ac:dyDescent="0.15">
      <c r="A35" s="163" t="str">
        <f>IF(連結実質赤字比率に係る赤字・黒字の構成分析!C$35="",NA(),連結実質赤字比率に係る赤字・黒字の構成分析!C$35)</f>
        <v>小松市水道事業会計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7.89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8.61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10.37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10.56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9.93</v>
      </c>
    </row>
    <row r="36" spans="1:16" x14ac:dyDescent="0.15">
      <c r="A36" s="163" t="str">
        <f>IF(連結実質赤字比率に係る赤字・黒字の構成分析!C$34="",NA(),連結実質赤字比率に係る赤字・黒字の構成分析!C$34)</f>
        <v>国民健康保険小松市民病院事業会計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13.79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15.67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19.39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19.12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17.18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5392</v>
      </c>
      <c r="E42" s="164"/>
      <c r="F42" s="164"/>
      <c r="G42" s="164">
        <f>'実質公債費比率（分子）の構造'!L$52</f>
        <v>5783</v>
      </c>
      <c r="H42" s="164"/>
      <c r="I42" s="164"/>
      <c r="J42" s="164">
        <f>'実質公債費比率（分子）の構造'!M$52</f>
        <v>5325</v>
      </c>
      <c r="K42" s="164"/>
      <c r="L42" s="164"/>
      <c r="M42" s="164">
        <f>'実質公債費比率（分子）の構造'!N$52</f>
        <v>5264</v>
      </c>
      <c r="N42" s="164"/>
      <c r="O42" s="164"/>
      <c r="P42" s="164">
        <f>'実質公債費比率（分子）の構造'!O$52</f>
        <v>5012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22</v>
      </c>
      <c r="C44" s="164"/>
      <c r="D44" s="164"/>
      <c r="E44" s="164">
        <f>'実質公債費比率（分子）の構造'!L$50</f>
        <v>2</v>
      </c>
      <c r="F44" s="164"/>
      <c r="G44" s="164"/>
      <c r="H44" s="164">
        <f>'実質公債費比率（分子）の構造'!M$50</f>
        <v>2</v>
      </c>
      <c r="I44" s="164"/>
      <c r="J44" s="164"/>
      <c r="K44" s="164">
        <f>'実質公債費比率（分子）の構造'!N$50</f>
        <v>2</v>
      </c>
      <c r="L44" s="164"/>
      <c r="M44" s="164"/>
      <c r="N44" s="164">
        <f>'実質公債費比率（分子）の構造'!O$50</f>
        <v>2</v>
      </c>
      <c r="O44" s="164"/>
      <c r="P44" s="164"/>
    </row>
    <row r="45" spans="1:16" x14ac:dyDescent="0.15">
      <c r="A45" s="164" t="s">
        <v>63</v>
      </c>
      <c r="B45" s="164">
        <f>'実質公債費比率（分子）の構造'!K$49</f>
        <v>3</v>
      </c>
      <c r="C45" s="164"/>
      <c r="D45" s="164"/>
      <c r="E45" s="164">
        <f>'実質公債費比率（分子）の構造'!L$49</f>
        <v>1</v>
      </c>
      <c r="F45" s="164"/>
      <c r="G45" s="164"/>
      <c r="H45" s="164">
        <f>'実質公債費比率（分子）の構造'!M$49</f>
        <v>1</v>
      </c>
      <c r="I45" s="164"/>
      <c r="J45" s="164"/>
      <c r="K45" s="164">
        <f>'実質公債費比率（分子）の構造'!N$49</f>
        <v>10</v>
      </c>
      <c r="L45" s="164"/>
      <c r="M45" s="164"/>
      <c r="N45" s="164">
        <f>'実質公債費比率（分子）の構造'!O$49</f>
        <v>52</v>
      </c>
      <c r="O45" s="164"/>
      <c r="P45" s="164"/>
    </row>
    <row r="46" spans="1:16" x14ac:dyDescent="0.15">
      <c r="A46" s="164" t="s">
        <v>64</v>
      </c>
      <c r="B46" s="164">
        <f>'実質公債費比率（分子）の構造'!K$48</f>
        <v>2312</v>
      </c>
      <c r="C46" s="164"/>
      <c r="D46" s="164"/>
      <c r="E46" s="164">
        <f>'実質公債費比率（分子）の構造'!L$48</f>
        <v>2324</v>
      </c>
      <c r="F46" s="164"/>
      <c r="G46" s="164"/>
      <c r="H46" s="164">
        <f>'実質公債費比率（分子）の構造'!M$48</f>
        <v>2286</v>
      </c>
      <c r="I46" s="164"/>
      <c r="J46" s="164"/>
      <c r="K46" s="164">
        <f>'実質公債費比率（分子）の構造'!N$48</f>
        <v>2316</v>
      </c>
      <c r="L46" s="164"/>
      <c r="M46" s="164"/>
      <c r="N46" s="164">
        <f>'実質公債費比率（分子）の構造'!O$48</f>
        <v>2052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5745</v>
      </c>
      <c r="C49" s="164"/>
      <c r="D49" s="164"/>
      <c r="E49" s="164">
        <f>'実質公債費比率（分子）の構造'!L$45</f>
        <v>6180</v>
      </c>
      <c r="F49" s="164"/>
      <c r="G49" s="164"/>
      <c r="H49" s="164">
        <f>'実質公債費比率（分子）の構造'!M$45</f>
        <v>5662</v>
      </c>
      <c r="I49" s="164"/>
      <c r="J49" s="164"/>
      <c r="K49" s="164">
        <f>'実質公債費比率（分子）の構造'!N$45</f>
        <v>5463</v>
      </c>
      <c r="L49" s="164"/>
      <c r="M49" s="164"/>
      <c r="N49" s="164">
        <f>'実質公債費比率（分子）の構造'!O$45</f>
        <v>5390</v>
      </c>
      <c r="O49" s="164"/>
      <c r="P49" s="164"/>
    </row>
    <row r="50" spans="1:16" x14ac:dyDescent="0.15">
      <c r="A50" s="164" t="s">
        <v>67</v>
      </c>
      <c r="B50" s="164" t="e">
        <f>NA()</f>
        <v>#N/A</v>
      </c>
      <c r="C50" s="164">
        <f>IF(ISNUMBER('実質公債費比率（分子）の構造'!K$53),'実質公債費比率（分子）の構造'!K$53,NA())</f>
        <v>2690</v>
      </c>
      <c r="D50" s="164" t="e">
        <f>NA()</f>
        <v>#N/A</v>
      </c>
      <c r="E50" s="164" t="e">
        <f>NA()</f>
        <v>#N/A</v>
      </c>
      <c r="F50" s="164">
        <f>IF(ISNUMBER('実質公債費比率（分子）の構造'!L$53),'実質公債費比率（分子）の構造'!L$53,NA())</f>
        <v>2724</v>
      </c>
      <c r="G50" s="164" t="e">
        <f>NA()</f>
        <v>#N/A</v>
      </c>
      <c r="H50" s="164" t="e">
        <f>NA()</f>
        <v>#N/A</v>
      </c>
      <c r="I50" s="164">
        <f>IF(ISNUMBER('実質公債費比率（分子）の構造'!M$53),'実質公債費比率（分子）の構造'!M$53,NA())</f>
        <v>2626</v>
      </c>
      <c r="J50" s="164" t="e">
        <f>NA()</f>
        <v>#N/A</v>
      </c>
      <c r="K50" s="164" t="e">
        <f>NA()</f>
        <v>#N/A</v>
      </c>
      <c r="L50" s="164">
        <f>IF(ISNUMBER('実質公債費比率（分子）の構造'!N$53),'実質公債費比率（分子）の構造'!N$53,NA())</f>
        <v>2527</v>
      </c>
      <c r="M50" s="164" t="e">
        <f>NA()</f>
        <v>#N/A</v>
      </c>
      <c r="N50" s="164" t="e">
        <f>NA()</f>
        <v>#N/A</v>
      </c>
      <c r="O50" s="164">
        <f>IF(ISNUMBER('実質公債費比率（分子）の構造'!O$53),'実質公債費比率（分子）の構造'!O$53,NA())</f>
        <v>2484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56642</v>
      </c>
      <c r="E56" s="163"/>
      <c r="F56" s="163"/>
      <c r="G56" s="163">
        <f>'将来負担比率（分子）の構造'!J$52</f>
        <v>56056</v>
      </c>
      <c r="H56" s="163"/>
      <c r="I56" s="163"/>
      <c r="J56" s="163">
        <f>'将来負担比率（分子）の構造'!K$52</f>
        <v>54250</v>
      </c>
      <c r="K56" s="163"/>
      <c r="L56" s="163"/>
      <c r="M56" s="163">
        <f>'将来負担比率（分子）の構造'!L$52</f>
        <v>52525</v>
      </c>
      <c r="N56" s="163"/>
      <c r="O56" s="163"/>
      <c r="P56" s="163">
        <f>'将来負担比率（分子）の構造'!M$52</f>
        <v>50879</v>
      </c>
    </row>
    <row r="57" spans="1:16" x14ac:dyDescent="0.15">
      <c r="A57" s="163" t="s">
        <v>42</v>
      </c>
      <c r="B57" s="163"/>
      <c r="C57" s="163"/>
      <c r="D57" s="163">
        <f>'将来負担比率（分子）の構造'!I$51</f>
        <v>14628</v>
      </c>
      <c r="E57" s="163"/>
      <c r="F57" s="163"/>
      <c r="G57" s="163">
        <f>'将来負担比率（分子）の構造'!J$51</f>
        <v>14366</v>
      </c>
      <c r="H57" s="163"/>
      <c r="I57" s="163"/>
      <c r="J57" s="163">
        <f>'将来負担比率（分子）の構造'!K$51</f>
        <v>13925</v>
      </c>
      <c r="K57" s="163"/>
      <c r="L57" s="163"/>
      <c r="M57" s="163">
        <f>'将来負担比率（分子）の構造'!L$51</f>
        <v>13527</v>
      </c>
      <c r="N57" s="163"/>
      <c r="O57" s="163"/>
      <c r="P57" s="163">
        <f>'将来負担比率（分子）の構造'!M$51</f>
        <v>14296</v>
      </c>
    </row>
    <row r="58" spans="1:16" x14ac:dyDescent="0.15">
      <c r="A58" s="163" t="s">
        <v>41</v>
      </c>
      <c r="B58" s="163"/>
      <c r="C58" s="163"/>
      <c r="D58" s="163">
        <f>'将来負担比率（分子）の構造'!I$50</f>
        <v>4833</v>
      </c>
      <c r="E58" s="163"/>
      <c r="F58" s="163"/>
      <c r="G58" s="163">
        <f>'将来負担比率（分子）の構造'!J$50</f>
        <v>6002</v>
      </c>
      <c r="H58" s="163"/>
      <c r="I58" s="163"/>
      <c r="J58" s="163">
        <f>'将来負担比率（分子）の構造'!K$50</f>
        <v>6237</v>
      </c>
      <c r="K58" s="163"/>
      <c r="L58" s="163"/>
      <c r="M58" s="163">
        <f>'将来負担比率（分子）の構造'!L$50</f>
        <v>6771</v>
      </c>
      <c r="N58" s="163"/>
      <c r="O58" s="163"/>
      <c r="P58" s="163">
        <f>'将来負担比率（分子）の構造'!M$50</f>
        <v>6629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246</v>
      </c>
      <c r="C61" s="163"/>
      <c r="D61" s="163"/>
      <c r="E61" s="163">
        <f>'将来負担比率（分子）の構造'!J$46</f>
        <v>229</v>
      </c>
      <c r="F61" s="163"/>
      <c r="G61" s="163"/>
      <c r="H61" s="163">
        <f>'将来負担比率（分子）の構造'!K$46</f>
        <v>205</v>
      </c>
      <c r="I61" s="163"/>
      <c r="J61" s="163"/>
      <c r="K61" s="163">
        <f>'将来負担比率（分子）の構造'!L$46</f>
        <v>225</v>
      </c>
      <c r="L61" s="163"/>
      <c r="M61" s="163"/>
      <c r="N61" s="163">
        <f>'将来負担比率（分子）の構造'!M$46</f>
        <v>122</v>
      </c>
      <c r="O61" s="163"/>
      <c r="P61" s="163"/>
    </row>
    <row r="62" spans="1:16" x14ac:dyDescent="0.15">
      <c r="A62" s="163" t="s">
        <v>35</v>
      </c>
      <c r="B62" s="163">
        <f>'将来負担比率（分子）の構造'!I$45</f>
        <v>4276</v>
      </c>
      <c r="C62" s="163"/>
      <c r="D62" s="163"/>
      <c r="E62" s="163">
        <f>'将来負担比率（分子）の構造'!J$45</f>
        <v>4523</v>
      </c>
      <c r="F62" s="163"/>
      <c r="G62" s="163"/>
      <c r="H62" s="163">
        <f>'将来負担比率（分子）の構造'!K$45</f>
        <v>4551</v>
      </c>
      <c r="I62" s="163"/>
      <c r="J62" s="163"/>
      <c r="K62" s="163">
        <f>'将来負担比率（分子）の構造'!L$45</f>
        <v>4636</v>
      </c>
      <c r="L62" s="163"/>
      <c r="M62" s="163"/>
      <c r="N62" s="163">
        <f>'将来負担比率（分子）の構造'!M$45</f>
        <v>4729</v>
      </c>
      <c r="O62" s="163"/>
      <c r="P62" s="163"/>
    </row>
    <row r="63" spans="1:16" x14ac:dyDescent="0.15">
      <c r="A63" s="163" t="s">
        <v>34</v>
      </c>
      <c r="B63" s="163">
        <f>'将来負担比率（分子）の構造'!I$44</f>
        <v>578</v>
      </c>
      <c r="C63" s="163"/>
      <c r="D63" s="163"/>
      <c r="E63" s="163">
        <f>'将来負担比率（分子）の構造'!J$44</f>
        <v>649</v>
      </c>
      <c r="F63" s="163"/>
      <c r="G63" s="163"/>
      <c r="H63" s="163">
        <f>'将来負担比率（分子）の構造'!K$44</f>
        <v>649</v>
      </c>
      <c r="I63" s="163"/>
      <c r="J63" s="163"/>
      <c r="K63" s="163">
        <f>'将来負担比率（分子）の構造'!L$44</f>
        <v>658</v>
      </c>
      <c r="L63" s="163"/>
      <c r="M63" s="163"/>
      <c r="N63" s="163">
        <f>'将来負担比率（分子）の構造'!M$44</f>
        <v>659</v>
      </c>
      <c r="O63" s="163"/>
      <c r="P63" s="163"/>
    </row>
    <row r="64" spans="1:16" x14ac:dyDescent="0.15">
      <c r="A64" s="163" t="s">
        <v>33</v>
      </c>
      <c r="B64" s="163">
        <f>'将来負担比率（分子）の構造'!I$43</f>
        <v>34547</v>
      </c>
      <c r="C64" s="163"/>
      <c r="D64" s="163"/>
      <c r="E64" s="163">
        <f>'将来負担比率（分子）の構造'!J$43</f>
        <v>32118</v>
      </c>
      <c r="F64" s="163"/>
      <c r="G64" s="163"/>
      <c r="H64" s="163">
        <f>'将来負担比率（分子）の構造'!K$43</f>
        <v>30700</v>
      </c>
      <c r="I64" s="163"/>
      <c r="J64" s="163"/>
      <c r="K64" s="163">
        <f>'将来負担比率（分子）の構造'!L$43</f>
        <v>29547</v>
      </c>
      <c r="L64" s="163"/>
      <c r="M64" s="163"/>
      <c r="N64" s="163">
        <f>'将来負担比率（分子）の構造'!M$43</f>
        <v>29273</v>
      </c>
      <c r="O64" s="163"/>
      <c r="P64" s="163"/>
    </row>
    <row r="65" spans="1:16" x14ac:dyDescent="0.15">
      <c r="A65" s="163" t="s">
        <v>32</v>
      </c>
      <c r="B65" s="163">
        <f>'将来負担比率（分子）の構造'!I$42</f>
        <v>2148</v>
      </c>
      <c r="C65" s="163"/>
      <c r="D65" s="163"/>
      <c r="E65" s="163">
        <f>'将来負担比率（分子）の構造'!J$42</f>
        <v>1570</v>
      </c>
      <c r="F65" s="163"/>
      <c r="G65" s="163"/>
      <c r="H65" s="163">
        <f>'将来負担比率（分子）の構造'!K$42</f>
        <v>471</v>
      </c>
      <c r="I65" s="163"/>
      <c r="J65" s="163"/>
      <c r="K65" s="163">
        <f>'将来負担比率（分子）の構造'!L$42</f>
        <v>359</v>
      </c>
      <c r="L65" s="163"/>
      <c r="M65" s="163"/>
      <c r="N65" s="163">
        <f>'将来負担比率（分子）の構造'!M$42</f>
        <v>352</v>
      </c>
      <c r="O65" s="163"/>
      <c r="P65" s="163"/>
    </row>
    <row r="66" spans="1:16" x14ac:dyDescent="0.15">
      <c r="A66" s="163" t="s">
        <v>31</v>
      </c>
      <c r="B66" s="163">
        <f>'将来負担比率（分子）の構造'!I$41</f>
        <v>64967</v>
      </c>
      <c r="C66" s="163"/>
      <c r="D66" s="163"/>
      <c r="E66" s="163">
        <f>'将来負担比率（分子）の構造'!J$41</f>
        <v>65040</v>
      </c>
      <c r="F66" s="163"/>
      <c r="G66" s="163"/>
      <c r="H66" s="163">
        <f>'将来負担比率（分子）の構造'!K$41</f>
        <v>63312</v>
      </c>
      <c r="I66" s="163"/>
      <c r="J66" s="163"/>
      <c r="K66" s="163">
        <f>'将来負担比率（分子）の構造'!L$41</f>
        <v>61380</v>
      </c>
      <c r="L66" s="163"/>
      <c r="M66" s="163"/>
      <c r="N66" s="163">
        <f>'将来負担比率（分子）の構造'!M$41</f>
        <v>60610</v>
      </c>
      <c r="O66" s="163"/>
      <c r="P66" s="163"/>
    </row>
    <row r="67" spans="1:16" x14ac:dyDescent="0.15">
      <c r="A67" s="163" t="s">
        <v>71</v>
      </c>
      <c r="B67" s="163" t="e">
        <f>NA()</f>
        <v>#N/A</v>
      </c>
      <c r="C67" s="163">
        <f>IF(ISNUMBER('将来負担比率（分子）の構造'!I$53), IF('将来負担比率（分子）の構造'!I$53 &lt; 0, 0, '将来負担比率（分子）の構造'!I$53), NA())</f>
        <v>30659</v>
      </c>
      <c r="D67" s="163" t="e">
        <f>NA()</f>
        <v>#N/A</v>
      </c>
      <c r="E67" s="163" t="e">
        <f>NA()</f>
        <v>#N/A</v>
      </c>
      <c r="F67" s="163">
        <f>IF(ISNUMBER('将来負担比率（分子）の構造'!J$53), IF('将来負担比率（分子）の構造'!J$53 &lt; 0, 0, '将来負担比率（分子）の構造'!J$53), NA())</f>
        <v>27707</v>
      </c>
      <c r="G67" s="163" t="e">
        <f>NA()</f>
        <v>#N/A</v>
      </c>
      <c r="H67" s="163" t="e">
        <f>NA()</f>
        <v>#N/A</v>
      </c>
      <c r="I67" s="163">
        <f>IF(ISNUMBER('将来負担比率（分子）の構造'!K$53), IF('将来負担比率（分子）の構造'!K$53 &lt; 0, 0, '将来負担比率（分子）の構造'!K$53), NA())</f>
        <v>25475</v>
      </c>
      <c r="J67" s="163" t="e">
        <f>NA()</f>
        <v>#N/A</v>
      </c>
      <c r="K67" s="163" t="e">
        <f>NA()</f>
        <v>#N/A</v>
      </c>
      <c r="L67" s="163">
        <f>IF(ISNUMBER('将来負担比率（分子）の構造'!L$53), IF('将来負担比率（分子）の構造'!L$53 &lt; 0, 0, '将来負担比率（分子）の構造'!L$53), NA())</f>
        <v>23982</v>
      </c>
      <c r="M67" s="163" t="e">
        <f>NA()</f>
        <v>#N/A</v>
      </c>
      <c r="N67" s="163" t="e">
        <f>NA()</f>
        <v>#N/A</v>
      </c>
      <c r="O67" s="163">
        <f>IF(ISNUMBER('将来負担比率（分子）の構造'!M$53), IF('将来負担比率（分子）の構造'!M$53 &lt; 0, 0, '将来負担比率（分子）の構造'!M$53), NA())</f>
        <v>23941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1554</v>
      </c>
      <c r="C72" s="167">
        <f>基金残高に係る経年分析!G55</f>
        <v>1936</v>
      </c>
      <c r="D72" s="167">
        <f>基金残高に係る経年分析!H55</f>
        <v>2058</v>
      </c>
    </row>
    <row r="73" spans="1:16" x14ac:dyDescent="0.15">
      <c r="A73" s="166" t="s">
        <v>74</v>
      </c>
      <c r="B73" s="167">
        <f>基金残高に係る経年分析!F56</f>
        <v>219</v>
      </c>
      <c r="C73" s="167">
        <f>基金残高に係る経年分析!G56</f>
        <v>109</v>
      </c>
      <c r="D73" s="167">
        <f>基金残高に係る経年分析!H56</f>
        <v>209</v>
      </c>
    </row>
    <row r="74" spans="1:16" x14ac:dyDescent="0.15">
      <c r="A74" s="166" t="s">
        <v>75</v>
      </c>
      <c r="B74" s="167">
        <f>基金残高に係る経年分析!F57</f>
        <v>2800</v>
      </c>
      <c r="C74" s="167">
        <f>基金残高に係る経年分析!G57</f>
        <v>3224</v>
      </c>
      <c r="D74" s="167">
        <f>基金残高に係る経年分析!H57</f>
        <v>2840</v>
      </c>
    </row>
  </sheetData>
  <sheetProtection algorithmName="SHA-512" hashValue="9DuxWq7KWv2MMmUCPofT9bVvG8VhiBtgJw7DzfcLELRQpG+C25zRUhhW5NWOEOiSPoTfxZ0vamAvZKfDyi29Ng==" saltValue="w88tUk30Y3piSdhO/Jh0o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安藤 郁実</cp:lastModifiedBy>
  <dcterms:created xsi:type="dcterms:W3CDTF">2026-02-23T06:17:39Z</dcterms:created>
  <dcterms:modified xsi:type="dcterms:W3CDTF">2026-09-17T04:20:30Z</dcterms:modified>
  <cp:category/>
</cp:coreProperties>
</file>