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3"/>
  </bookViews>
  <sheets>
    <sheet name="有形固定資産の明細 " sheetId="2" r:id="rId1"/>
    <sheet name="有形固定資産に係る行政目的別の明細" sheetId="3" r:id="rId2"/>
    <sheet name="投資及び出資金の明細" sheetId="4" r:id="rId3"/>
    <sheet name="基金の明細" sheetId="5" r:id="rId4"/>
    <sheet name="貸付金の明細" sheetId="6" r:id="rId5"/>
    <sheet name="長期延滞債権の明細" sheetId="7" r:id="rId6"/>
    <sheet name="未収金の明細" sheetId="8" r:id="rId7"/>
    <sheet name="地方債等（借入先別）の明細" sheetId="9" r:id="rId8"/>
    <sheet name="地方債等（利率別）の明細" sheetId="10" r:id="rId9"/>
    <sheet name="地方債等（返済期間別）の明細" sheetId="11" r:id="rId10"/>
    <sheet name="特定の契約条項が付された地方債等の概要" sheetId="12" r:id="rId11"/>
    <sheet name="引当金の明細" sheetId="13" r:id="rId12"/>
    <sheet name="補助金等の明細" sheetId="14" r:id="rId13"/>
    <sheet name="財源の明細" sheetId="15" r:id="rId14"/>
    <sheet name="財源情報の明細" sheetId="16" r:id="rId15"/>
    <sheet name="資金の明細" sheetId="17" r:id="rId16"/>
  </sheets>
  <definedNames>
    <definedName name="_xlnm._FilterDatabase" localSheetId="2" hidden="1">投資及び出資金の明細!$A$35:$K$75</definedName>
    <definedName name="_xlnm._FilterDatabase" localSheetId="12" hidden="1">補助金等の明細!$A$5:$E$25</definedName>
    <definedName name="_xlnm.Print_Area" localSheetId="11">引当金の明細!$A$1:$F$11</definedName>
    <definedName name="_xlnm.Print_Area" localSheetId="3">基金の明細!$A$1:$G$45</definedName>
    <definedName name="_xlnm.Print_Area" localSheetId="13">財源の明細!$A$1:$E$43</definedName>
    <definedName name="_xlnm.Print_Area" localSheetId="14">財源情報の明細!$A$1:$F$11</definedName>
    <definedName name="_xlnm.Print_Area" localSheetId="7">'地方債等（借入先別）の明細'!$A$1:$K$19</definedName>
    <definedName name="_xlnm.Print_Area" localSheetId="9">'地方債等（返済期間別）の明細'!$A$1:$J$6</definedName>
    <definedName name="_xlnm.Print_Area" localSheetId="8">'地方債等（利率別）の明細'!$A$1:$I$6</definedName>
    <definedName name="_xlnm.Print_Area" localSheetId="5">長期延滞債権の明細!$A$1:$C$15</definedName>
    <definedName name="_xlnm.Print_Area" localSheetId="2">投資及び出資金の明細!$A$1:$K$75</definedName>
    <definedName name="_xlnm.Print_Area" localSheetId="12">補助金等の明細!$A$1:$E$28</definedName>
    <definedName name="_xlnm.Print_Area" localSheetId="0">'有形固定資産の明細 '!$A$1:$H$66</definedName>
    <definedName name="_xlnm.Print_Titles" localSheetId="3">基金の明細!$5:$5</definedName>
    <definedName name="_xlnm.Print_Titles" localSheetId="1">有形固定資産に係る行政目的別の明細!$1:$5</definedName>
    <definedName name="_xlnm.Print_Titles" localSheetId="0">'有形固定資産の明細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1" l="1"/>
  <c r="L8" i="11"/>
  <c r="L9" i="11"/>
  <c r="J10" i="11"/>
  <c r="L10" i="11"/>
  <c r="L11" i="11"/>
  <c r="L12" i="11"/>
  <c r="B16" i="11"/>
  <c r="C16" i="11"/>
  <c r="D16" i="11"/>
  <c r="E16" i="11" s="1"/>
  <c r="F16" i="11" s="1"/>
  <c r="G16" i="11" s="1"/>
  <c r="H16" i="11" s="1"/>
  <c r="I16" i="11" s="1"/>
  <c r="J16" i="11" s="1"/>
  <c r="J22" i="11"/>
  <c r="B25" i="11"/>
  <c r="C25" i="11" s="1"/>
  <c r="D25" i="11" s="1"/>
  <c r="E25" i="11" s="1"/>
  <c r="F25" i="11" s="1"/>
  <c r="G25" i="11" s="1"/>
  <c r="H25" i="11" s="1"/>
  <c r="I25" i="11" s="1"/>
  <c r="J25" i="11" s="1"/>
  <c r="G45" i="5" l="1"/>
</calcChain>
</file>

<file path=xl/comments1.xml><?xml version="1.0" encoding="utf-8"?>
<comments xmlns="http://schemas.openxmlformats.org/spreadsheetml/2006/main">
  <authors>
    <author>作成者</author>
  </authors>
  <commentList>
    <comment ref="F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一般正味財産
1044230000
指定正味財産
527728000
</t>
        </r>
      </text>
    </comment>
  </commentList>
</comments>
</file>

<file path=xl/sharedStrings.xml><?xml version="1.0" encoding="utf-8"?>
<sst xmlns="http://schemas.openxmlformats.org/spreadsheetml/2006/main" count="613" uniqueCount="404">
  <si>
    <t>合計</t>
  </si>
  <si>
    <t>　美術品</t>
  </si>
  <si>
    <t>　物品</t>
  </si>
  <si>
    <t>　機械器具</t>
  </si>
  <si>
    <t>物品</t>
  </si>
  <si>
    <t>　公共用財産建設仮勘定</t>
  </si>
  <si>
    <t>　その他の公共用財産</t>
  </si>
  <si>
    <t>　その他（公共工作物）</t>
  </si>
  <si>
    <t>　林道（公共工作物）</t>
  </si>
  <si>
    <t>　農道（公共工作物）</t>
  </si>
  <si>
    <t>　トンネル（公共工作物）</t>
  </si>
  <si>
    <t>　下水処理（公共工作物）</t>
  </si>
  <si>
    <t>　防火水槽（公共工作物）</t>
  </si>
  <si>
    <t>　下水道（公共工作物）</t>
  </si>
  <si>
    <t>　公園（公共工作物）</t>
  </si>
  <si>
    <t>　漁港・港湾（公共工作物）</t>
  </si>
  <si>
    <t>　山林（公共工作物）</t>
  </si>
  <si>
    <t>　ダム（公共工作物）</t>
  </si>
  <si>
    <t>　河川（公共工作物）</t>
  </si>
  <si>
    <t>　道路（公共工作物）</t>
  </si>
  <si>
    <t>　橋梁（公共工作物）</t>
  </si>
  <si>
    <t>　その他（公共建物）</t>
  </si>
  <si>
    <t>　林道（公共建物）</t>
  </si>
  <si>
    <t>　農道（公共建物）</t>
  </si>
  <si>
    <t>　トンネル（公共建物）</t>
  </si>
  <si>
    <t>　下水処理（公共建物）</t>
  </si>
  <si>
    <t>　防火水槽（公共建物）</t>
  </si>
  <si>
    <t>　下水道（公共建物）</t>
  </si>
  <si>
    <t>　公園（公共建物）</t>
  </si>
  <si>
    <t>　漁港・港湾（公共建物）</t>
  </si>
  <si>
    <t>　山林（公共建物）</t>
  </si>
  <si>
    <t>　ダム（公共建物）</t>
  </si>
  <si>
    <t>　河川（公共建物）</t>
  </si>
  <si>
    <t>　道路（公共建物）</t>
  </si>
  <si>
    <t>　橋梁（公共建物）</t>
  </si>
  <si>
    <t>　その他（公共土地）</t>
  </si>
  <si>
    <t>　林道（公共土地）</t>
  </si>
  <si>
    <t>　農道（公共土地）</t>
  </si>
  <si>
    <t>　トンネル（公共土地）</t>
  </si>
  <si>
    <t>　下水処理（公共土地）</t>
  </si>
  <si>
    <t>　防火水槽（公共土地）</t>
  </si>
  <si>
    <t>　下水道（公共土地）</t>
  </si>
  <si>
    <t>　公園（公共土地）</t>
  </si>
  <si>
    <t>　漁港・港湾（公共土地）</t>
  </si>
  <si>
    <t>　山林（公共土地）</t>
  </si>
  <si>
    <t>　ダム（公共土地）</t>
  </si>
  <si>
    <t>　河川（公共土地）</t>
  </si>
  <si>
    <t>　道路（公共土地）</t>
  </si>
  <si>
    <t>　橋梁（公共土地）</t>
  </si>
  <si>
    <t>インフラ資産</t>
  </si>
  <si>
    <t>　建設仮勘定</t>
  </si>
  <si>
    <t>　その他の有形固定資産</t>
  </si>
  <si>
    <t>　航空機</t>
  </si>
  <si>
    <t>　浮標等</t>
  </si>
  <si>
    <t>　船舶</t>
  </si>
  <si>
    <t>　工作物</t>
  </si>
  <si>
    <t>　建物付属設備</t>
  </si>
  <si>
    <t>　建物</t>
  </si>
  <si>
    <t>　立木竹</t>
  </si>
  <si>
    <t>　土地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</si>
  <si>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</si>
  <si>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</si>
  <si>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</si>
  <si>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</si>
  <si>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</si>
  <si>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</si>
  <si>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</si>
  <si>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</si>
  <si>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区分</t>
  </si>
  <si>
    <t>（単位：円）</t>
  </si>
  <si>
    <t>会計：全体会計</t>
  </si>
  <si>
    <t>年度：平成30年度</t>
    <phoneticPr fontId="3"/>
  </si>
  <si>
    <t>自治体名：小松市</t>
    <rPh sb="5" eb="7">
      <t>コマツ</t>
    </rPh>
    <phoneticPr fontId="3"/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</si>
  <si>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</si>
  <si>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</si>
  <si>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</si>
  <si>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</si>
  <si>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</si>
  <si>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</si>
  <si>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</si>
  <si>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</si>
  <si>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</si>
  <si>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合計</t>
    <rPh sb="0" eb="2">
      <t>ゴウケイ</t>
    </rPh>
    <phoneticPr fontId="3"/>
  </si>
  <si>
    <t>小計</t>
    <rPh sb="0" eb="2">
      <t>ショウケイ</t>
    </rPh>
    <phoneticPr fontId="3"/>
  </si>
  <si>
    <t>（財）石川県芸術文化協会</t>
    <rPh sb="1" eb="2">
      <t>ザイ</t>
    </rPh>
    <rPh sb="3" eb="6">
      <t>イシカワケン</t>
    </rPh>
    <rPh sb="6" eb="8">
      <t>ゲイジュツ</t>
    </rPh>
    <rPh sb="8" eb="10">
      <t>ブンカ</t>
    </rPh>
    <rPh sb="10" eb="12">
      <t>キョウカイ</t>
    </rPh>
    <phoneticPr fontId="3"/>
  </si>
  <si>
    <t>（財）いしかわまちづくりセンター</t>
    <rPh sb="1" eb="2">
      <t>ザイ</t>
    </rPh>
    <phoneticPr fontId="3"/>
  </si>
  <si>
    <t>（財）石川県緑化推進委員会</t>
    <rPh sb="1" eb="2">
      <t>ザイ</t>
    </rPh>
    <rPh sb="3" eb="6">
      <t>イシカワケン</t>
    </rPh>
    <rPh sb="6" eb="8">
      <t>リョクカ</t>
    </rPh>
    <rPh sb="8" eb="10">
      <t>スイシン</t>
    </rPh>
    <rPh sb="10" eb="13">
      <t>イインカイ</t>
    </rPh>
    <phoneticPr fontId="3"/>
  </si>
  <si>
    <t>（財）暴力団追放石川県民会議</t>
    <rPh sb="1" eb="2">
      <t>ザイ</t>
    </rPh>
    <rPh sb="3" eb="6">
      <t>ボウリョクダン</t>
    </rPh>
    <rPh sb="6" eb="8">
      <t>ツイホウ</t>
    </rPh>
    <rPh sb="8" eb="12">
      <t>イシカワケンミン</t>
    </rPh>
    <rPh sb="12" eb="14">
      <t>カイギ</t>
    </rPh>
    <phoneticPr fontId="3"/>
  </si>
  <si>
    <t>（財）石川県林業労働対策基金</t>
    <rPh sb="1" eb="2">
      <t>ザイ</t>
    </rPh>
    <rPh sb="3" eb="6">
      <t>イシカワケン</t>
    </rPh>
    <rPh sb="6" eb="8">
      <t>リンギョウ</t>
    </rPh>
    <rPh sb="8" eb="10">
      <t>ロウドウ</t>
    </rPh>
    <rPh sb="10" eb="12">
      <t>タイサク</t>
    </rPh>
    <rPh sb="12" eb="14">
      <t>キキン</t>
    </rPh>
    <phoneticPr fontId="3"/>
  </si>
  <si>
    <t>石川県臓器移植推進（財）</t>
    <rPh sb="0" eb="3">
      <t>イシカワケン</t>
    </rPh>
    <rPh sb="3" eb="5">
      <t>ゾウキ</t>
    </rPh>
    <rPh sb="5" eb="7">
      <t>イショク</t>
    </rPh>
    <rPh sb="7" eb="9">
      <t>スイシン</t>
    </rPh>
    <rPh sb="10" eb="11">
      <t>ザイ</t>
    </rPh>
    <phoneticPr fontId="3"/>
  </si>
  <si>
    <t>（財）石川県消防協会</t>
    <rPh sb="1" eb="2">
      <t>ザイ</t>
    </rPh>
    <rPh sb="3" eb="6">
      <t>イシカワケン</t>
    </rPh>
    <rPh sb="6" eb="8">
      <t>ショウボウ</t>
    </rPh>
    <rPh sb="8" eb="10">
      <t>キョウカイ</t>
    </rPh>
    <phoneticPr fontId="3"/>
  </si>
  <si>
    <t>（財）木場潟公園協会</t>
    <rPh sb="1" eb="2">
      <t>ザイ</t>
    </rPh>
    <rPh sb="3" eb="5">
      <t>キバ</t>
    </rPh>
    <rPh sb="5" eb="6">
      <t>ガタ</t>
    </rPh>
    <rPh sb="6" eb="8">
      <t>コウエン</t>
    </rPh>
    <rPh sb="8" eb="10">
      <t>キョウカイ</t>
    </rPh>
    <phoneticPr fontId="3"/>
  </si>
  <si>
    <t>（財）石川県農業振興担い手育成基金</t>
    <rPh sb="1" eb="2">
      <t>ザイ</t>
    </rPh>
    <rPh sb="3" eb="6">
      <t>イシカワケン</t>
    </rPh>
    <rPh sb="6" eb="8">
      <t>ノウギョウ</t>
    </rPh>
    <rPh sb="8" eb="10">
      <t>シンコウ</t>
    </rPh>
    <rPh sb="10" eb="11">
      <t>ニナ</t>
    </rPh>
    <rPh sb="12" eb="13">
      <t>テ</t>
    </rPh>
    <rPh sb="13" eb="15">
      <t>イクセイ</t>
    </rPh>
    <rPh sb="15" eb="17">
      <t>キキン</t>
    </rPh>
    <phoneticPr fontId="3"/>
  </si>
  <si>
    <t>（財）石川県文教会館</t>
    <rPh sb="1" eb="2">
      <t>ザイ</t>
    </rPh>
    <rPh sb="3" eb="6">
      <t>イシカワケン</t>
    </rPh>
    <rPh sb="6" eb="8">
      <t>ブンキョウ</t>
    </rPh>
    <rPh sb="8" eb="10">
      <t>カイカン</t>
    </rPh>
    <phoneticPr fontId="3"/>
  </si>
  <si>
    <t>（財）石川県産業創生支援機構</t>
    <rPh sb="1" eb="2">
      <t>ザイ</t>
    </rPh>
    <rPh sb="3" eb="6">
      <t>イシカワケン</t>
    </rPh>
    <rPh sb="6" eb="8">
      <t>サンギョウ</t>
    </rPh>
    <rPh sb="8" eb="10">
      <t>ソウセイ</t>
    </rPh>
    <rPh sb="10" eb="12">
      <t>シエン</t>
    </rPh>
    <rPh sb="12" eb="14">
      <t>キコウ</t>
    </rPh>
    <phoneticPr fontId="3"/>
  </si>
  <si>
    <t>（財）石川県繊維検査協会</t>
    <rPh sb="1" eb="2">
      <t>ザイ</t>
    </rPh>
    <rPh sb="3" eb="6">
      <t>イシカワケン</t>
    </rPh>
    <rPh sb="6" eb="8">
      <t>センイ</t>
    </rPh>
    <rPh sb="8" eb="10">
      <t>ケンサ</t>
    </rPh>
    <rPh sb="10" eb="12">
      <t>キョウカイ</t>
    </rPh>
    <phoneticPr fontId="3"/>
  </si>
  <si>
    <t>（財）石川県労働者信用基金協会</t>
    <rPh sb="1" eb="2">
      <t>ザイ</t>
    </rPh>
    <rPh sb="3" eb="6">
      <t>イシカワケン</t>
    </rPh>
    <rPh sb="6" eb="9">
      <t>ロウドウシャ</t>
    </rPh>
    <rPh sb="9" eb="11">
      <t>シンヨウ</t>
    </rPh>
    <rPh sb="11" eb="13">
      <t>キキン</t>
    </rPh>
    <rPh sb="13" eb="15">
      <t>キョウカイ</t>
    </rPh>
    <phoneticPr fontId="3"/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</si>
  <si>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3"/>
  </si>
  <si>
    <t>【出捐金】</t>
    <rPh sb="1" eb="2">
      <t>デ</t>
    </rPh>
    <rPh sb="2" eb="3">
      <t>エン</t>
    </rPh>
    <rPh sb="3" eb="4">
      <t>キン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</si>
  <si>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</si>
  <si>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石川県主要農産物種子協会</t>
    <rPh sb="0" eb="3">
      <t>イシカワケン</t>
    </rPh>
    <rPh sb="3" eb="5">
      <t>シュヨウ</t>
    </rPh>
    <rPh sb="5" eb="8">
      <t>ノウサンブツ</t>
    </rPh>
    <rPh sb="8" eb="10">
      <t>シュシ</t>
    </rPh>
    <rPh sb="10" eb="12">
      <t>キョウカイ</t>
    </rPh>
    <phoneticPr fontId="3"/>
  </si>
  <si>
    <t>南加賀ふるさと振興基金</t>
    <rPh sb="0" eb="1">
      <t>ミナミ</t>
    </rPh>
    <rPh sb="1" eb="3">
      <t>カガ</t>
    </rPh>
    <rPh sb="7" eb="9">
      <t>シンコウ</t>
    </rPh>
    <rPh sb="9" eb="11">
      <t>キキン</t>
    </rPh>
    <phoneticPr fontId="3"/>
  </si>
  <si>
    <t>（社）石川県労働者福祉協議会</t>
    <rPh sb="1" eb="2">
      <t>シャ</t>
    </rPh>
    <rPh sb="3" eb="6">
      <t>イシカワケン</t>
    </rPh>
    <rPh sb="6" eb="9">
      <t>ロウドウシャ</t>
    </rPh>
    <rPh sb="9" eb="11">
      <t>フクシ</t>
    </rPh>
    <rPh sb="11" eb="14">
      <t>キョウギカイ</t>
    </rPh>
    <phoneticPr fontId="3"/>
  </si>
  <si>
    <t>石川県酪農ヘルパー基金</t>
    <rPh sb="0" eb="3">
      <t>イシカワケン</t>
    </rPh>
    <rPh sb="3" eb="5">
      <t>ラクノウ</t>
    </rPh>
    <rPh sb="9" eb="11">
      <t>キキン</t>
    </rPh>
    <phoneticPr fontId="3"/>
  </si>
  <si>
    <t>（社）石川県防犯協会連合会</t>
    <rPh sb="1" eb="2">
      <t>シャ</t>
    </rPh>
    <rPh sb="3" eb="6">
      <t>イシカワケン</t>
    </rPh>
    <rPh sb="6" eb="8">
      <t>ボウハン</t>
    </rPh>
    <rPh sb="8" eb="10">
      <t>キョウカイ</t>
    </rPh>
    <rPh sb="10" eb="13">
      <t>レンゴウカイ</t>
    </rPh>
    <phoneticPr fontId="3"/>
  </si>
  <si>
    <t>石川県農業信用基金協会</t>
    <rPh sb="0" eb="3">
      <t>イシカワケン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</si>
  <si>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（社）石川県青果物価格安定資金協会</t>
    <rPh sb="1" eb="2">
      <t>シャ</t>
    </rPh>
    <rPh sb="3" eb="6">
      <t>イシカワケン</t>
    </rPh>
    <rPh sb="6" eb="9">
      <t>セイカブツ</t>
    </rPh>
    <rPh sb="9" eb="11">
      <t>カカク</t>
    </rPh>
    <rPh sb="11" eb="13">
      <t>アンテイ</t>
    </rPh>
    <rPh sb="13" eb="15">
      <t>シキン</t>
    </rPh>
    <rPh sb="15" eb="17">
      <t>キョウカイ</t>
    </rPh>
    <phoneticPr fontId="3"/>
  </si>
  <si>
    <t>かが森林組合</t>
    <rPh sb="2" eb="4">
      <t>シンリン</t>
    </rPh>
    <rPh sb="4" eb="6">
      <t>クミアイ</t>
    </rPh>
    <phoneticPr fontId="3"/>
  </si>
  <si>
    <t>【出資金】</t>
    <rPh sb="1" eb="4">
      <t>シュッシキン</t>
    </rPh>
    <phoneticPr fontId="3"/>
  </si>
  <si>
    <t>北国不動産㈱</t>
    <rPh sb="0" eb="2">
      <t>ホッコク</t>
    </rPh>
    <rPh sb="2" eb="5">
      <t>フドウサン</t>
    </rPh>
    <phoneticPr fontId="3"/>
  </si>
  <si>
    <t>北陸放送㈱</t>
    <rPh sb="0" eb="2">
      <t>ホクリク</t>
    </rPh>
    <rPh sb="2" eb="4">
      <t>ホウソウ</t>
    </rPh>
    <phoneticPr fontId="3"/>
  </si>
  <si>
    <t>㈱ラジオこまつ</t>
    <phoneticPr fontId="3"/>
  </si>
  <si>
    <t>㈱北陸メディアセンター</t>
    <rPh sb="1" eb="3">
      <t>ホクリク</t>
    </rPh>
    <phoneticPr fontId="3"/>
  </si>
  <si>
    <t>㈱テレビ小松</t>
    <rPh sb="4" eb="6">
      <t>コマツ</t>
    </rPh>
    <phoneticPr fontId="3"/>
  </si>
  <si>
    <t>㈱エフエム石川</t>
    <rPh sb="5" eb="7">
      <t>イシカワ</t>
    </rPh>
    <phoneticPr fontId="3"/>
  </si>
  <si>
    <t>北国リゾート開発㈱</t>
    <rPh sb="0" eb="2">
      <t>ホッコク</t>
    </rPh>
    <rPh sb="6" eb="8">
      <t>カイハツ</t>
    </rPh>
    <phoneticPr fontId="3"/>
  </si>
  <si>
    <t>北陸鉄道㈱</t>
    <rPh sb="0" eb="2">
      <t>ホクリク</t>
    </rPh>
    <rPh sb="2" eb="4">
      <t>テツドウ</t>
    </rPh>
    <phoneticPr fontId="3"/>
  </si>
  <si>
    <t>北陸エアターミナルビル㈱</t>
    <rPh sb="0" eb="2">
      <t>ホクリク</t>
    </rPh>
    <phoneticPr fontId="3"/>
  </si>
  <si>
    <t>【有価証券】</t>
    <rPh sb="1" eb="3">
      <t>ユウカ</t>
    </rPh>
    <rPh sb="3" eb="5">
      <t>ショウケン</t>
    </rPh>
    <phoneticPr fontId="3"/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</si>
  <si>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</si>
  <si>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</si>
  <si>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</si>
  <si>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</si>
  <si>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</si>
  <si>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</si>
  <si>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</si>
  <si>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</si>
  <si>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</si>
  <si>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</si>
  <si>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</si>
  <si>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(単位：円)</t>
    <rPh sb="4" eb="5">
      <t>エン</t>
    </rPh>
    <phoneticPr fontId="3"/>
  </si>
  <si>
    <t>市場価格のないもののうち連結対象団体以外に対するもの</t>
  </si>
  <si>
    <t>公益財団法人　小松市まちづくり市民財団</t>
    <rPh sb="0" eb="2">
      <t>コウエキ</t>
    </rPh>
    <rPh sb="2" eb="4">
      <t>ザイダン</t>
    </rPh>
    <rPh sb="4" eb="6">
      <t>ホウジン</t>
    </rPh>
    <rPh sb="7" eb="10">
      <t>コマツシ</t>
    </rPh>
    <rPh sb="15" eb="17">
      <t>シミン</t>
    </rPh>
    <rPh sb="17" eb="19">
      <t>ザイダン</t>
    </rPh>
    <phoneticPr fontId="3"/>
  </si>
  <si>
    <t>（財）こまつ看護学校</t>
    <rPh sb="1" eb="2">
      <t>ザイ</t>
    </rPh>
    <rPh sb="6" eb="8">
      <t>カンゴ</t>
    </rPh>
    <rPh sb="8" eb="10">
      <t>ガッコウ</t>
    </rPh>
    <phoneticPr fontId="3"/>
  </si>
  <si>
    <t>（財）小松市開発公社</t>
    <rPh sb="1" eb="2">
      <t>ザイ</t>
    </rPh>
    <rPh sb="3" eb="6">
      <t>コマツシ</t>
    </rPh>
    <rPh sb="6" eb="8">
      <t>カイハツ</t>
    </rPh>
    <rPh sb="8" eb="10">
      <t>コウシャ</t>
    </rPh>
    <phoneticPr fontId="3"/>
  </si>
  <si>
    <t>出資金　　小計</t>
    <rPh sb="0" eb="3">
      <t>シュッシキン</t>
    </rPh>
    <rPh sb="5" eb="7">
      <t>ショウケイ</t>
    </rPh>
    <phoneticPr fontId="3"/>
  </si>
  <si>
    <t>病院事業会計</t>
    <rPh sb="0" eb="2">
      <t>ビョウイン</t>
    </rPh>
    <rPh sb="2" eb="4">
      <t>ジギョウ</t>
    </rPh>
    <rPh sb="4" eb="6">
      <t>カイケイ</t>
    </rPh>
    <phoneticPr fontId="3"/>
  </si>
  <si>
    <t>下水道事業会計</t>
    <rPh sb="0" eb="3">
      <t>ゲスイドウ</t>
    </rPh>
    <rPh sb="3" eb="5">
      <t>ジギョウ</t>
    </rPh>
    <rPh sb="5" eb="7">
      <t>カイケイ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</si>
  <si>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</si>
  <si>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公立大学法人公立小松大学</t>
    <rPh sb="0" eb="2">
      <t>コウリツ</t>
    </rPh>
    <rPh sb="2" eb="4">
      <t>ダイガク</t>
    </rPh>
    <rPh sb="4" eb="6">
      <t>ホウジン</t>
    </rPh>
    <rPh sb="6" eb="8">
      <t>コウリツ</t>
    </rPh>
    <rPh sb="8" eb="10">
      <t>コマツ</t>
    </rPh>
    <rPh sb="10" eb="12">
      <t>ダイガク</t>
    </rPh>
    <phoneticPr fontId="3"/>
  </si>
  <si>
    <t>-</t>
  </si>
  <si>
    <t>（有）蛍舞</t>
    <rPh sb="1" eb="2">
      <t>ア</t>
    </rPh>
    <rPh sb="3" eb="4">
      <t>ホタル</t>
    </rPh>
    <rPh sb="4" eb="5">
      <t>マイ</t>
    </rPh>
    <phoneticPr fontId="3"/>
  </si>
  <si>
    <t>（社福）小松市社会福祉協議会</t>
    <rPh sb="1" eb="3">
      <t>シャフク</t>
    </rPh>
    <rPh sb="4" eb="7">
      <t>コマツシ</t>
    </rPh>
    <rPh sb="7" eb="9">
      <t>シャカイ</t>
    </rPh>
    <rPh sb="9" eb="11">
      <t>フクシ</t>
    </rPh>
    <rPh sb="11" eb="14">
      <t>キョウギカイ</t>
    </rPh>
    <phoneticPr fontId="3"/>
  </si>
  <si>
    <t>小松市土地開発公社</t>
    <rPh sb="0" eb="3">
      <t>コマツシ</t>
    </rPh>
    <rPh sb="3" eb="5">
      <t>トチ</t>
    </rPh>
    <rPh sb="5" eb="7">
      <t>カイハツ</t>
    </rPh>
    <rPh sb="7" eb="9">
      <t>コウシャ</t>
    </rPh>
    <phoneticPr fontId="3"/>
  </si>
  <si>
    <t>有価証券　　小計</t>
    <rPh sb="0" eb="2">
      <t>ユウカ</t>
    </rPh>
    <rPh sb="2" eb="4">
      <t>ショウケン</t>
    </rPh>
    <rPh sb="6" eb="8">
      <t>ショウケイ</t>
    </rPh>
    <phoneticPr fontId="3"/>
  </si>
  <si>
    <t>㈱こまつ賑わいセンター</t>
    <rPh sb="4" eb="5">
      <t>ニギ</t>
    </rPh>
    <phoneticPr fontId="3"/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</si>
  <si>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</si>
  <si>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</si>
  <si>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</si>
  <si>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大同工業㈱</t>
    <rPh sb="0" eb="2">
      <t>ダイドウ</t>
    </rPh>
    <rPh sb="2" eb="4">
      <t>コウギョウ</t>
    </rPh>
    <phoneticPr fontId="3"/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</si>
  <si>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</si>
  <si>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</si>
  <si>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</si>
  <si>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</si>
  <si>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</si>
  <si>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</si>
  <si>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</si>
  <si>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市場価格のあるもの</t>
  </si>
  <si>
    <t>会計名：全体会計</t>
    <rPh sb="0" eb="2">
      <t>カイケイ</t>
    </rPh>
    <rPh sb="2" eb="3">
      <t>ナ</t>
    </rPh>
    <rPh sb="4" eb="6">
      <t>ゼンタイ</t>
    </rPh>
    <rPh sb="6" eb="8">
      <t>カイケイ</t>
    </rPh>
    <phoneticPr fontId="3"/>
  </si>
  <si>
    <t>自治体名：小松市</t>
    <rPh sb="5" eb="7">
      <t>コマツ</t>
    </rPh>
    <rPh sb="7" eb="8">
      <t>シ</t>
    </rPh>
    <phoneticPr fontId="3"/>
  </si>
  <si>
    <t>投資及び出資金の明細</t>
  </si>
  <si>
    <t>合計</t>
    <phoneticPr fontId="3"/>
  </si>
  <si>
    <t>財政調整基金（介護給付費準備基金）</t>
    <rPh sb="0" eb="2">
      <t>ザイセイ</t>
    </rPh>
    <rPh sb="2" eb="4">
      <t>チョウセイ</t>
    </rPh>
    <rPh sb="4" eb="6">
      <t>キキン</t>
    </rPh>
    <rPh sb="7" eb="9">
      <t>カイゴ</t>
    </rPh>
    <rPh sb="9" eb="11">
      <t>キュウフ</t>
    </rPh>
    <rPh sb="11" eb="12">
      <t>ヒ</t>
    </rPh>
    <rPh sb="12" eb="14">
      <t>ジュンビ</t>
    </rPh>
    <rPh sb="14" eb="16">
      <t>キキン</t>
    </rPh>
    <phoneticPr fontId="3"/>
  </si>
  <si>
    <t>財政調整基金（国民健康保険事業基金）</t>
    <rPh sb="0" eb="2">
      <t>ザイセイ</t>
    </rPh>
    <rPh sb="2" eb="4">
      <t>チョウセイ</t>
    </rPh>
    <rPh sb="4" eb="6">
      <t>キキン</t>
    </rPh>
    <rPh sb="7" eb="13">
      <t>コクミンケンコウホケン</t>
    </rPh>
    <rPh sb="13" eb="15">
      <t>ジギョウ</t>
    </rPh>
    <rPh sb="15" eb="17">
      <t>キキン</t>
    </rPh>
    <phoneticPr fontId="3"/>
  </si>
  <si>
    <t>財政調整基金（一般会計）</t>
    <rPh sb="0" eb="2">
      <t>ザイセイ</t>
    </rPh>
    <rPh sb="2" eb="4">
      <t>チョウセイ</t>
    </rPh>
    <rPh sb="4" eb="6">
      <t>キキン</t>
    </rPh>
    <rPh sb="7" eb="9">
      <t>イッパン</t>
    </rPh>
    <rPh sb="9" eb="11">
      <t>カイケイ</t>
    </rPh>
    <phoneticPr fontId="3"/>
  </si>
  <si>
    <t>下水道事業会計基金</t>
    <rPh sb="0" eb="3">
      <t>ゲスイドウ</t>
    </rPh>
    <rPh sb="3" eb="5">
      <t>ジギョウ</t>
    </rPh>
    <rPh sb="5" eb="7">
      <t>カイケイ</t>
    </rPh>
    <rPh sb="7" eb="9">
      <t>キキン</t>
    </rPh>
    <phoneticPr fontId="3"/>
  </si>
  <si>
    <t>国民健康保険高額療養費及び出産費資金貸付基金</t>
    <rPh sb="0" eb="2">
      <t>コクミン</t>
    </rPh>
    <rPh sb="2" eb="4">
      <t>ケンコウ</t>
    </rPh>
    <rPh sb="4" eb="6">
      <t>ホケン</t>
    </rPh>
    <rPh sb="6" eb="8">
      <t>コウガク</t>
    </rPh>
    <rPh sb="8" eb="11">
      <t>リョウヨウヒ</t>
    </rPh>
    <rPh sb="11" eb="12">
      <t>オヨ</t>
    </rPh>
    <rPh sb="13" eb="15">
      <t>シュッサン</t>
    </rPh>
    <rPh sb="15" eb="16">
      <t>ヒ</t>
    </rPh>
    <rPh sb="16" eb="18">
      <t>シキン</t>
    </rPh>
    <rPh sb="18" eb="20">
      <t>カシツケ</t>
    </rPh>
    <rPh sb="20" eb="22">
      <t>キキン</t>
    </rPh>
    <phoneticPr fontId="3"/>
  </si>
  <si>
    <t>高等教育振興基金</t>
    <rPh sb="0" eb="2">
      <t>コウトウ</t>
    </rPh>
    <rPh sb="2" eb="4">
      <t>キョウイク</t>
    </rPh>
    <rPh sb="4" eb="6">
      <t>シンコウ</t>
    </rPh>
    <rPh sb="6" eb="8">
      <t>キキン</t>
    </rPh>
    <phoneticPr fontId="13"/>
  </si>
  <si>
    <t>スポーツ振興基金</t>
  </si>
  <si>
    <t>美術品購入基金</t>
  </si>
  <si>
    <t>社会教育振興基金</t>
    <rPh sb="0" eb="2">
      <t>シャカイ</t>
    </rPh>
    <rPh sb="2" eb="4">
      <t>キョウイク</t>
    </rPh>
    <rPh sb="4" eb="6">
      <t>シンコウ</t>
    </rPh>
    <rPh sb="6" eb="8">
      <t>キキン</t>
    </rPh>
    <phoneticPr fontId="13"/>
  </si>
  <si>
    <t>文化振興基金（フローラルこまつ応援金）</t>
    <rPh sb="15" eb="17">
      <t>オウエン</t>
    </rPh>
    <rPh sb="17" eb="18">
      <t>キン</t>
    </rPh>
    <phoneticPr fontId="14"/>
  </si>
  <si>
    <t>文化振興基金（こまつ曳山交流館応援金）</t>
    <rPh sb="10" eb="12">
      <t>ヒキヤマ</t>
    </rPh>
    <rPh sb="12" eb="14">
      <t>コウリュウ</t>
    </rPh>
    <rPh sb="14" eb="15">
      <t>カン</t>
    </rPh>
    <rPh sb="15" eb="17">
      <t>オウエン</t>
    </rPh>
    <rPh sb="17" eb="18">
      <t>キン</t>
    </rPh>
    <phoneticPr fontId="14"/>
  </si>
  <si>
    <t>文化振興基金（曳山＆歌舞伎ッズ倶楽部応援金）</t>
    <rPh sb="7" eb="9">
      <t>ヒキヤマ</t>
    </rPh>
    <rPh sb="10" eb="13">
      <t>カブキ</t>
    </rPh>
    <rPh sb="15" eb="18">
      <t>クラブ</t>
    </rPh>
    <rPh sb="18" eb="20">
      <t>オウエン</t>
    </rPh>
    <rPh sb="20" eb="21">
      <t>キン</t>
    </rPh>
    <phoneticPr fontId="14"/>
  </si>
  <si>
    <t>文化振興基金</t>
  </si>
  <si>
    <t>未来教育推進基金（外国語教育）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ガイコクゴ</t>
    </rPh>
    <rPh sb="12" eb="14">
      <t>キョウイク</t>
    </rPh>
    <phoneticPr fontId="13"/>
  </si>
  <si>
    <t>未来教育推進基金（科学館管理運営）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カンリ</t>
    </rPh>
    <rPh sb="14" eb="16">
      <t>ウンエイ</t>
    </rPh>
    <phoneticPr fontId="13"/>
  </si>
  <si>
    <t>未来教育推進基金（科学館応援金）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オウエン</t>
    </rPh>
    <rPh sb="14" eb="15">
      <t>キン</t>
    </rPh>
    <phoneticPr fontId="13"/>
  </si>
  <si>
    <t>未来教育推進基金</t>
    <rPh sb="0" eb="2">
      <t>ミライ</t>
    </rPh>
    <rPh sb="2" eb="4">
      <t>キョウイク</t>
    </rPh>
    <rPh sb="4" eb="6">
      <t>スイシン</t>
    </rPh>
    <rPh sb="6" eb="8">
      <t>キキン</t>
    </rPh>
    <phoneticPr fontId="13"/>
  </si>
  <si>
    <t>未来教育推進基金（勝木賞）</t>
    <rPh sb="0" eb="2">
      <t>ミライ</t>
    </rPh>
    <rPh sb="2" eb="4">
      <t>キョウイク</t>
    </rPh>
    <rPh sb="4" eb="6">
      <t>スイシン</t>
    </rPh>
    <rPh sb="6" eb="8">
      <t>キキン</t>
    </rPh>
    <phoneticPr fontId="13"/>
  </si>
  <si>
    <t>奨学金基金</t>
  </si>
  <si>
    <t>消防奨励基金</t>
    <rPh sb="0" eb="2">
      <t>ショウボウ</t>
    </rPh>
    <rPh sb="2" eb="4">
      <t>ショウレイ</t>
    </rPh>
    <rPh sb="4" eb="6">
      <t>キキン</t>
    </rPh>
    <phoneticPr fontId="13"/>
  </si>
  <si>
    <t>飛行場周辺地区定住促進基金</t>
    <rPh sb="0" eb="3">
      <t>ヒコウジョウ</t>
    </rPh>
    <rPh sb="3" eb="5">
      <t>シュウヘン</t>
    </rPh>
    <rPh sb="5" eb="7">
      <t>チク</t>
    </rPh>
    <rPh sb="7" eb="9">
      <t>テイジュウ</t>
    </rPh>
    <rPh sb="9" eb="11">
      <t>ソクシン</t>
    </rPh>
    <rPh sb="11" eb="13">
      <t>キキン</t>
    </rPh>
    <phoneticPr fontId="13"/>
  </si>
  <si>
    <t>千木野住宅団地汚水処理施設維持管理基金</t>
    <rPh sb="9" eb="11">
      <t>ショリ</t>
    </rPh>
    <rPh sb="11" eb="13">
      <t>シセツ</t>
    </rPh>
    <rPh sb="13" eb="15">
      <t>イジ</t>
    </rPh>
    <rPh sb="15" eb="17">
      <t>カンリ</t>
    </rPh>
    <rPh sb="17" eb="19">
      <t>キキン</t>
    </rPh>
    <phoneticPr fontId="13"/>
  </si>
  <si>
    <t>温泉施設整備基金</t>
  </si>
  <si>
    <t>産業人育成基金</t>
    <rPh sb="0" eb="2">
      <t>サンギョウ</t>
    </rPh>
    <rPh sb="2" eb="3">
      <t>ジン</t>
    </rPh>
    <rPh sb="3" eb="5">
      <t>イクセイ</t>
    </rPh>
    <rPh sb="5" eb="7">
      <t>キキン</t>
    </rPh>
    <phoneticPr fontId="13"/>
  </si>
  <si>
    <t>農林水産振興基金</t>
    <rPh sb="0" eb="2">
      <t>ノウリン</t>
    </rPh>
    <rPh sb="2" eb="4">
      <t>スイサン</t>
    </rPh>
    <rPh sb="4" eb="6">
      <t>シンコウ</t>
    </rPh>
    <rPh sb="6" eb="8">
      <t>キキン</t>
    </rPh>
    <phoneticPr fontId="13"/>
  </si>
  <si>
    <t>エコロジーパークこまつ基金（クリーンセンター運営）</t>
    <rPh sb="11" eb="13">
      <t>キキン</t>
    </rPh>
    <rPh sb="22" eb="24">
      <t>ウンエイ</t>
    </rPh>
    <phoneticPr fontId="13"/>
  </si>
  <si>
    <t>エコロジーパークこまつ基金</t>
    <rPh sb="11" eb="13">
      <t>キキン</t>
    </rPh>
    <phoneticPr fontId="13"/>
  </si>
  <si>
    <t>母と子のけんこう推進基金（こども医療費）</t>
    <rPh sb="0" eb="1">
      <t>ハハ</t>
    </rPh>
    <rPh sb="2" eb="3">
      <t>コ</t>
    </rPh>
    <rPh sb="8" eb="10">
      <t>スイシン</t>
    </rPh>
    <rPh sb="10" eb="12">
      <t>キキン</t>
    </rPh>
    <rPh sb="16" eb="19">
      <t>イリョウヒ</t>
    </rPh>
    <phoneticPr fontId="13"/>
  </si>
  <si>
    <t>母と子のけんこう推進基金（子どもインフル）</t>
    <rPh sb="0" eb="1">
      <t>ハハ</t>
    </rPh>
    <rPh sb="2" eb="3">
      <t>コ</t>
    </rPh>
    <rPh sb="8" eb="10">
      <t>スイシン</t>
    </rPh>
    <rPh sb="10" eb="12">
      <t>キキン</t>
    </rPh>
    <rPh sb="13" eb="14">
      <t>コ</t>
    </rPh>
    <phoneticPr fontId="13"/>
  </si>
  <si>
    <t>母と子のけんこう推進基金（不育治療支援）</t>
    <rPh sb="0" eb="1">
      <t>ハハ</t>
    </rPh>
    <rPh sb="2" eb="3">
      <t>コ</t>
    </rPh>
    <rPh sb="8" eb="10">
      <t>スイシン</t>
    </rPh>
    <rPh sb="10" eb="12">
      <t>キキン</t>
    </rPh>
    <rPh sb="13" eb="14">
      <t>フ</t>
    </rPh>
    <rPh sb="14" eb="15">
      <t>イク</t>
    </rPh>
    <rPh sb="15" eb="17">
      <t>チリョウ</t>
    </rPh>
    <rPh sb="17" eb="19">
      <t>シエン</t>
    </rPh>
    <phoneticPr fontId="13"/>
  </si>
  <si>
    <t>母と子のけんこう推進基金（不妊治療支援）</t>
    <rPh sb="0" eb="1">
      <t>ハハ</t>
    </rPh>
    <rPh sb="2" eb="3">
      <t>コ</t>
    </rPh>
    <rPh sb="8" eb="10">
      <t>スイシン</t>
    </rPh>
    <rPh sb="10" eb="12">
      <t>キキン</t>
    </rPh>
    <rPh sb="13" eb="15">
      <t>フニン</t>
    </rPh>
    <rPh sb="15" eb="17">
      <t>チリョウ</t>
    </rPh>
    <rPh sb="17" eb="19">
      <t>シエン</t>
    </rPh>
    <phoneticPr fontId="13"/>
  </si>
  <si>
    <t>すこやかこまつ推進基金（がん検診）</t>
    <rPh sb="7" eb="9">
      <t>スイシン</t>
    </rPh>
    <rPh sb="9" eb="11">
      <t>キキン</t>
    </rPh>
    <rPh sb="14" eb="16">
      <t>ケンシン</t>
    </rPh>
    <phoneticPr fontId="13"/>
  </si>
  <si>
    <t>すこやかこまつ推進基金</t>
    <rPh sb="7" eb="9">
      <t>スイシン</t>
    </rPh>
    <rPh sb="9" eb="11">
      <t>キキン</t>
    </rPh>
    <phoneticPr fontId="13"/>
  </si>
  <si>
    <t>子ども福祉基金</t>
    <rPh sb="0" eb="1">
      <t>コ</t>
    </rPh>
    <rPh sb="3" eb="5">
      <t>フクシ</t>
    </rPh>
    <phoneticPr fontId="13"/>
  </si>
  <si>
    <t>社会福祉基金</t>
  </si>
  <si>
    <t>土地開発基金</t>
    <rPh sb="0" eb="2">
      <t>トチ</t>
    </rPh>
    <rPh sb="2" eb="4">
      <t>カイハツ</t>
    </rPh>
    <rPh sb="4" eb="6">
      <t>キキン</t>
    </rPh>
    <phoneticPr fontId="3"/>
  </si>
  <si>
    <t>国府台基金</t>
  </si>
  <si>
    <t>地域経済活性化対策基金</t>
    <rPh sb="9" eb="11">
      <t>キキン</t>
    </rPh>
    <phoneticPr fontId="13"/>
  </si>
  <si>
    <t>小松市減債基金</t>
    <rPh sb="0" eb="2">
      <t>コマツ</t>
    </rPh>
    <rPh sb="2" eb="3">
      <t>シ</t>
    </rPh>
    <rPh sb="3" eb="5">
      <t>ゲンサイ</t>
    </rPh>
    <rPh sb="5" eb="7">
      <t>キキン</t>
    </rPh>
    <phoneticPr fontId="3"/>
  </si>
  <si>
    <t>(参考)財産に関する_x000D_
調書記載額（単位：千円）</t>
    <rPh sb="18" eb="20">
      <t>タンイ</t>
    </rPh>
    <rPh sb="21" eb="22">
      <t>セン</t>
    </rPh>
    <rPh sb="22" eb="23">
      <t>エン</t>
    </rPh>
    <phoneticPr fontId="3"/>
  </si>
  <si>
    <t>合計_x000D_
(貸借対照表計上額)</t>
  </si>
  <si>
    <t>その他</t>
  </si>
  <si>
    <t>土地</t>
  </si>
  <si>
    <t>有価証券</t>
  </si>
  <si>
    <t>現金預金</t>
  </si>
  <si>
    <t>種類</t>
  </si>
  <si>
    <t>年度：平成30年度</t>
    <phoneticPr fontId="3"/>
  </si>
  <si>
    <t>基金の明細</t>
  </si>
  <si>
    <t>合計</t>
    <phoneticPr fontId="3"/>
  </si>
  <si>
    <t>下水道排水設備工事資金</t>
    <rPh sb="0" eb="3">
      <t>ゲスイドウ</t>
    </rPh>
    <rPh sb="3" eb="5">
      <t>ハイスイ</t>
    </rPh>
    <rPh sb="5" eb="7">
      <t>セツビ</t>
    </rPh>
    <rPh sb="7" eb="9">
      <t>コウジ</t>
    </rPh>
    <rPh sb="9" eb="11">
      <t>シキン</t>
    </rPh>
    <phoneticPr fontId="3"/>
  </si>
  <si>
    <t>ほっと石川観光プラン推進ファンド創設資金</t>
    <rPh sb="3" eb="5">
      <t>イシカワ</t>
    </rPh>
    <rPh sb="5" eb="7">
      <t>カンコウ</t>
    </rPh>
    <rPh sb="10" eb="12">
      <t>スイシン</t>
    </rPh>
    <rPh sb="16" eb="18">
      <t>ソウセツ</t>
    </rPh>
    <rPh sb="18" eb="20">
      <t>シキン</t>
    </rPh>
    <phoneticPr fontId="3"/>
  </si>
  <si>
    <t>（社）石川県畜産協会寄託金</t>
    <rPh sb="1" eb="2">
      <t>シャ</t>
    </rPh>
    <rPh sb="3" eb="6">
      <t>イシカワケン</t>
    </rPh>
    <rPh sb="6" eb="8">
      <t>チクサン</t>
    </rPh>
    <rPh sb="8" eb="10">
      <t>キョウカイ</t>
    </rPh>
    <rPh sb="10" eb="13">
      <t>キタクキン</t>
    </rPh>
    <phoneticPr fontId="3"/>
  </si>
  <si>
    <t>国府台ふれあいドーム建設資金</t>
    <rPh sb="0" eb="1">
      <t>クニ</t>
    </rPh>
    <rPh sb="1" eb="2">
      <t>フ</t>
    </rPh>
    <rPh sb="2" eb="3">
      <t>ダイ</t>
    </rPh>
    <rPh sb="10" eb="12">
      <t>ケンセツ</t>
    </rPh>
    <rPh sb="12" eb="14">
      <t>シキン</t>
    </rPh>
    <phoneticPr fontId="3"/>
  </si>
  <si>
    <t>合併処理浄化槽排水設備工事</t>
    <rPh sb="0" eb="2">
      <t>ガッペイ</t>
    </rPh>
    <rPh sb="2" eb="4">
      <t>ショリ</t>
    </rPh>
    <rPh sb="4" eb="6">
      <t>ジョウカ</t>
    </rPh>
    <rPh sb="6" eb="7">
      <t>ソウ</t>
    </rPh>
    <rPh sb="7" eb="9">
      <t>ハイスイ</t>
    </rPh>
    <rPh sb="9" eb="11">
      <t>セツビ</t>
    </rPh>
    <rPh sb="11" eb="13">
      <t>コウジ</t>
    </rPh>
    <phoneticPr fontId="3"/>
  </si>
  <si>
    <t>立体駐車場償還金</t>
    <rPh sb="0" eb="2">
      <t>リッタイ</t>
    </rPh>
    <rPh sb="2" eb="4">
      <t>チュウシャ</t>
    </rPh>
    <rPh sb="4" eb="5">
      <t>ジョウ</t>
    </rPh>
    <rPh sb="5" eb="8">
      <t>ショウカンキン</t>
    </rPh>
    <phoneticPr fontId="3"/>
  </si>
  <si>
    <t>地域総合整備資金</t>
    <rPh sb="0" eb="2">
      <t>チイキ</t>
    </rPh>
    <rPh sb="2" eb="4">
      <t>ソウゴウ</t>
    </rPh>
    <rPh sb="4" eb="6">
      <t>セイビ</t>
    </rPh>
    <rPh sb="6" eb="8">
      <t>シキン</t>
    </rPh>
    <phoneticPr fontId="3"/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</si>
  <si>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</si>
  <si>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</si>
  <si>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</si>
  <si>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</si>
  <si>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</si>
  <si>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</si>
  <si>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年度：平成30年度</t>
    <rPh sb="7" eb="8">
      <t>ネン</t>
    </rPh>
    <phoneticPr fontId="3"/>
  </si>
  <si>
    <t>自治体名：小松市</t>
    <rPh sb="5" eb="8">
      <t>コマツシ</t>
    </rPh>
    <phoneticPr fontId="3"/>
  </si>
  <si>
    <t>貸付金の明細</t>
  </si>
  <si>
    <t>小計</t>
    <phoneticPr fontId="3"/>
  </si>
  <si>
    <t>　　　保険料（税）</t>
    <rPh sb="3" eb="6">
      <t>ホケンリョウ</t>
    </rPh>
    <rPh sb="7" eb="8">
      <t>ゼイ</t>
    </rPh>
    <phoneticPr fontId="3"/>
  </si>
  <si>
    <t>　　　都市計画税</t>
    <rPh sb="3" eb="5">
      <t>トシ</t>
    </rPh>
    <rPh sb="5" eb="7">
      <t>ケイカク</t>
    </rPh>
    <rPh sb="7" eb="8">
      <t>ゼイ</t>
    </rPh>
    <phoneticPr fontId="3"/>
  </si>
  <si>
    <t>　　　軽自動車税</t>
    <rPh sb="3" eb="7">
      <t>ケイジドウシャ</t>
    </rPh>
    <rPh sb="7" eb="8">
      <t>ゼイ</t>
    </rPh>
    <phoneticPr fontId="3"/>
  </si>
  <si>
    <t>　　　固定資産税</t>
    <rPh sb="3" eb="5">
      <t>コテイ</t>
    </rPh>
    <rPh sb="5" eb="8">
      <t>シサンゼイ</t>
    </rPh>
    <phoneticPr fontId="3"/>
  </si>
  <si>
    <t>　　　市民税　法人</t>
    <rPh sb="3" eb="5">
      <t>シミン</t>
    </rPh>
    <rPh sb="5" eb="6">
      <t>ゼイ</t>
    </rPh>
    <rPh sb="7" eb="9">
      <t>ホウジン</t>
    </rPh>
    <phoneticPr fontId="3"/>
  </si>
  <si>
    <t>　　　市民税　個人</t>
    <rPh sb="3" eb="5">
      <t>シミン</t>
    </rPh>
    <rPh sb="5" eb="6">
      <t>ゼイ</t>
    </rPh>
    <rPh sb="7" eb="9">
      <t>コジン</t>
    </rPh>
    <phoneticPr fontId="3"/>
  </si>
  <si>
    <t>税等未収金</t>
    <rPh sb="0" eb="2">
      <t>ゼイトウ</t>
    </rPh>
    <phoneticPr fontId="3"/>
  </si>
  <si>
    <t>【未収金】</t>
    <rPh sb="1" eb="4">
      <t>ミシュウキン</t>
    </rPh>
    <phoneticPr fontId="3"/>
  </si>
  <si>
    <t>徴収不能引当金計上額</t>
  </si>
  <si>
    <t>会計：全体会計</t>
    <rPh sb="3" eb="5">
      <t>ゼンタイ</t>
    </rPh>
    <phoneticPr fontId="3"/>
  </si>
  <si>
    <t>年度：平成30年度</t>
    <phoneticPr fontId="3"/>
  </si>
  <si>
    <t>長期延滞債権の明細</t>
  </si>
  <si>
    <t>　　　医業収益他</t>
    <rPh sb="3" eb="5">
      <t>イギョウ</t>
    </rPh>
    <rPh sb="5" eb="7">
      <t>シュウエキ</t>
    </rPh>
    <rPh sb="7" eb="8">
      <t>ホカ</t>
    </rPh>
    <phoneticPr fontId="3"/>
  </si>
  <si>
    <t>　　　下水道使用料他</t>
    <rPh sb="3" eb="6">
      <t>ゲスイドウ</t>
    </rPh>
    <rPh sb="6" eb="9">
      <t>シヨウリョウ</t>
    </rPh>
    <rPh sb="9" eb="10">
      <t>ホカ</t>
    </rPh>
    <phoneticPr fontId="3"/>
  </si>
  <si>
    <t>　　　給水収益他</t>
    <rPh sb="3" eb="5">
      <t>キュウスイ</t>
    </rPh>
    <rPh sb="5" eb="7">
      <t>シュウエキ</t>
    </rPh>
    <rPh sb="7" eb="8">
      <t>ホカ</t>
    </rPh>
    <phoneticPr fontId="3"/>
  </si>
  <si>
    <t>　　　その他雑入</t>
    <rPh sb="5" eb="6">
      <t>タ</t>
    </rPh>
    <rPh sb="6" eb="7">
      <t>ザツ</t>
    </rPh>
    <rPh sb="7" eb="8">
      <t>イ</t>
    </rPh>
    <phoneticPr fontId="3"/>
  </si>
  <si>
    <t>　　　保健体育費負雑入</t>
    <rPh sb="3" eb="5">
      <t>ホケン</t>
    </rPh>
    <rPh sb="5" eb="7">
      <t>タイイク</t>
    </rPh>
    <rPh sb="7" eb="8">
      <t>ヒ</t>
    </rPh>
    <rPh sb="8" eb="9">
      <t>フ</t>
    </rPh>
    <rPh sb="9" eb="11">
      <t>ザツニュウ</t>
    </rPh>
    <phoneticPr fontId="3"/>
  </si>
  <si>
    <t>　　　都市計画費雑入</t>
    <rPh sb="3" eb="5">
      <t>トシ</t>
    </rPh>
    <rPh sb="5" eb="7">
      <t>ケイカク</t>
    </rPh>
    <rPh sb="7" eb="8">
      <t>ヒ</t>
    </rPh>
    <rPh sb="8" eb="9">
      <t>ザツ</t>
    </rPh>
    <rPh sb="9" eb="10">
      <t>イ</t>
    </rPh>
    <phoneticPr fontId="3"/>
  </si>
  <si>
    <t>　　　児童福祉費雑入</t>
    <rPh sb="3" eb="5">
      <t>ジドウ</t>
    </rPh>
    <rPh sb="5" eb="7">
      <t>フクシ</t>
    </rPh>
    <rPh sb="7" eb="8">
      <t>ヒ</t>
    </rPh>
    <rPh sb="8" eb="9">
      <t>ザツ</t>
    </rPh>
    <rPh sb="9" eb="10">
      <t>イ</t>
    </rPh>
    <phoneticPr fontId="3"/>
  </si>
  <si>
    <r>
      <rPr>
        <b/>
        <sz val="9"/>
        <color theme="1"/>
        <rFont val="ＭＳ Ｐゴシック"/>
        <family val="3"/>
        <charset val="128"/>
      </rPr>
      <t>　　　</t>
    </r>
    <r>
      <rPr>
        <sz val="9"/>
        <color theme="1"/>
        <rFont val="ＭＳ Ｐゴシック"/>
        <family val="3"/>
        <charset val="128"/>
      </rPr>
      <t>社会福祉費雑入</t>
    </r>
    <rPh sb="3" eb="5">
      <t>シャカイ</t>
    </rPh>
    <rPh sb="5" eb="7">
      <t>フクシ</t>
    </rPh>
    <rPh sb="7" eb="8">
      <t>ヒ</t>
    </rPh>
    <rPh sb="8" eb="9">
      <t>ザツ</t>
    </rPh>
    <rPh sb="9" eb="10">
      <t>イ</t>
    </rPh>
    <phoneticPr fontId="3"/>
  </si>
  <si>
    <t>　　　総務管理費雑入</t>
    <rPh sb="3" eb="5">
      <t>ソウム</t>
    </rPh>
    <rPh sb="5" eb="7">
      <t>カンリ</t>
    </rPh>
    <rPh sb="7" eb="8">
      <t>ヒ</t>
    </rPh>
    <rPh sb="8" eb="9">
      <t>ザツ</t>
    </rPh>
    <rPh sb="9" eb="10">
      <t>イ</t>
    </rPh>
    <phoneticPr fontId="3"/>
  </si>
  <si>
    <t>　　　民生手数料</t>
    <rPh sb="3" eb="5">
      <t>ミンセイ</t>
    </rPh>
    <rPh sb="5" eb="8">
      <t>テスウリョウ</t>
    </rPh>
    <phoneticPr fontId="3"/>
  </si>
  <si>
    <t>　　　土木使用料</t>
    <rPh sb="3" eb="5">
      <t>ドボク</t>
    </rPh>
    <rPh sb="5" eb="7">
      <t>シヨウ</t>
    </rPh>
    <rPh sb="7" eb="8">
      <t>リョウ</t>
    </rPh>
    <phoneticPr fontId="3"/>
  </si>
  <si>
    <t>　　　商工使用料</t>
    <rPh sb="3" eb="5">
      <t>ショウコウ</t>
    </rPh>
    <rPh sb="5" eb="7">
      <t>シヨウ</t>
    </rPh>
    <rPh sb="7" eb="8">
      <t>リョウ</t>
    </rPh>
    <phoneticPr fontId="3"/>
  </si>
  <si>
    <t>　　　総務使用料</t>
    <rPh sb="3" eb="5">
      <t>ソウム</t>
    </rPh>
    <rPh sb="5" eb="7">
      <t>シヨウ</t>
    </rPh>
    <rPh sb="7" eb="8">
      <t>リョウ</t>
    </rPh>
    <phoneticPr fontId="3"/>
  </si>
  <si>
    <t>[その他の未収金]</t>
    <rPh sb="5" eb="7">
      <t>ミシュウ</t>
    </rPh>
    <phoneticPr fontId="3"/>
  </si>
  <si>
    <t>小計</t>
    <phoneticPr fontId="3"/>
  </si>
  <si>
    <t>　　　児童福祉費負担金</t>
    <rPh sb="3" eb="5">
      <t>ジドウ</t>
    </rPh>
    <rPh sb="5" eb="7">
      <t>フクシ</t>
    </rPh>
    <rPh sb="7" eb="8">
      <t>ヒ</t>
    </rPh>
    <rPh sb="8" eb="11">
      <t>フタンキン</t>
    </rPh>
    <phoneticPr fontId="3"/>
  </si>
  <si>
    <t>　　　入湯税</t>
    <rPh sb="3" eb="5">
      <t>ニュウトウ</t>
    </rPh>
    <rPh sb="5" eb="6">
      <t>ゼイ</t>
    </rPh>
    <phoneticPr fontId="3"/>
  </si>
  <si>
    <t>　　　市民税　法人</t>
    <rPh sb="3" eb="6">
      <t>シミンゼイ</t>
    </rPh>
    <rPh sb="7" eb="9">
      <t>ホウジン</t>
    </rPh>
    <phoneticPr fontId="3"/>
  </si>
  <si>
    <t>　　　市民税　個人</t>
    <rPh sb="3" eb="6">
      <t>シミンゼイ</t>
    </rPh>
    <rPh sb="7" eb="9">
      <t>コジン</t>
    </rPh>
    <phoneticPr fontId="3"/>
  </si>
  <si>
    <t>[税等未収金]</t>
    <rPh sb="1" eb="3">
      <t>ゼイトウ</t>
    </rPh>
    <phoneticPr fontId="3"/>
  </si>
  <si>
    <t>会計：全体会計</t>
    <rPh sb="3" eb="5">
      <t>ゼンタイ</t>
    </rPh>
    <rPh sb="5" eb="7">
      <t>カイケイ</t>
    </rPh>
    <phoneticPr fontId="3"/>
  </si>
  <si>
    <t>未収金の明細</t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</si>
  <si>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</si>
  <si>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</si>
  <si>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</si>
  <si>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</si>
  <si>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</si>
  <si>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</si>
  <si>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</si>
  <si>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</si>
  <si>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</si>
  <si>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</si>
  <si>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</si>
  <si>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</si>
  <si>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</si>
  <si>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</si>
  <si>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</si>
  <si>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地方公募債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</si>
  <si>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</si>
  <si>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</si>
  <si>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</si>
  <si>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</si>
  <si>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</si>
  <si>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会計：全体会計</t>
    <rPh sb="0" eb="2">
      <t>カイケイ</t>
    </rPh>
    <rPh sb="3" eb="5">
      <t>ゼンタイ</t>
    </rPh>
    <rPh sb="5" eb="7">
      <t>カイケイ</t>
    </rPh>
    <phoneticPr fontId="3"/>
  </si>
  <si>
    <t>地方債等（借入先別）の明細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</si>
  <si>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</si>
  <si>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</si>
  <si>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</si>
  <si>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</si>
  <si>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</si>
  <si>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</si>
  <si>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</si>
  <si>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</si>
  <si>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</si>
  <si>
    <t>差引き残高</t>
    <rPh sb="0" eb="1">
      <t>サシ</t>
    </rPh>
    <rPh sb="1" eb="2">
      <t>ヒ</t>
    </rPh>
    <rPh sb="3" eb="4">
      <t>ザン</t>
    </rPh>
    <rPh sb="4" eb="5">
      <t>ダカ</t>
    </rPh>
    <phoneticPr fontId="3"/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</si>
  <si>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</si>
  <si>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</si>
  <si>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</si>
  <si>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</si>
  <si>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</si>
  <si>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</si>
  <si>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</si>
  <si>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</si>
  <si>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</si>
  <si>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例）28年度末残高が1億円、のこり毎年400万円ずつ元金償還がある場合</t>
    <rPh sb="0" eb="1">
      <t>レイ</t>
    </rPh>
    <rPh sb="4" eb="6">
      <t>ネンド</t>
    </rPh>
    <rPh sb="6" eb="7">
      <t>マツ</t>
    </rPh>
    <rPh sb="7" eb="8">
      <t>ザン</t>
    </rPh>
    <rPh sb="8" eb="9">
      <t>ダカ</t>
    </rPh>
    <rPh sb="11" eb="13">
      <t>オクエン</t>
    </rPh>
    <rPh sb="17" eb="19">
      <t>マイトシ</t>
    </rPh>
    <rPh sb="22" eb="23">
      <t>マン</t>
    </rPh>
    <rPh sb="23" eb="24">
      <t>エン</t>
    </rPh>
    <rPh sb="26" eb="28">
      <t>ガンキン</t>
    </rPh>
    <rPh sb="28" eb="30">
      <t>ショウカン</t>
    </rPh>
    <rPh sb="33" eb="35">
      <t>バアイ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</si>
  <si>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</si>
  <si>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</si>
  <si>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水道事業</t>
    <rPh sb="0" eb="2">
      <t>スイドウ</t>
    </rPh>
    <rPh sb="2" eb="4">
      <t>ジギョウ</t>
    </rPh>
    <phoneticPr fontId="3"/>
  </si>
  <si>
    <t>産業団地事業</t>
    <rPh sb="0" eb="2">
      <t>サンギョウ</t>
    </rPh>
    <rPh sb="2" eb="4">
      <t>ダンチ</t>
    </rPh>
    <rPh sb="4" eb="6">
      <t>ジギョウ</t>
    </rPh>
    <phoneticPr fontId="3"/>
  </si>
  <si>
    <t>一般会計</t>
    <rPh sb="0" eb="2">
      <t>イッパン</t>
    </rPh>
    <rPh sb="2" eb="4">
      <t>カイケイ</t>
    </rPh>
    <phoneticPr fontId="3"/>
  </si>
  <si>
    <t>合計ﾁｪｯｸ</t>
    <rPh sb="0" eb="2">
      <t>ゴウケイ</t>
    </rPh>
    <phoneticPr fontId="3"/>
  </si>
  <si>
    <t>年度：平成30年度</t>
    <phoneticPr fontId="3"/>
  </si>
  <si>
    <t>自治体名：小松市</t>
  </si>
  <si>
    <t>地方債等（返済期間別）の明細</t>
  </si>
  <si>
    <t>－</t>
    <phoneticPr fontId="3"/>
  </si>
  <si>
    <t>契約条項の概要</t>
  </si>
  <si>
    <t>特定の契約条項が_x000D_
付された地方債等残高</t>
  </si>
  <si>
    <t>年度：平成30年度</t>
    <phoneticPr fontId="3"/>
  </si>
  <si>
    <t>特定の契約条項が付された地方債等の概要</t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</si>
  <si>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</si>
  <si>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</si>
  <si>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賞与等引当金</t>
    <rPh sb="0" eb="3">
      <t>ショウヨトウ</t>
    </rPh>
    <rPh sb="3" eb="5">
      <t>ヒキアテ</t>
    </rPh>
    <rPh sb="5" eb="6">
      <t>キン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</si>
  <si>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</si>
  <si>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目的使用</t>
  </si>
  <si>
    <t>本年度末残高</t>
  </si>
  <si>
    <t>本年度減少額</t>
  </si>
  <si>
    <t>本年度増加額</t>
  </si>
  <si>
    <t>前年度末残高</t>
  </si>
  <si>
    <t>引当金の明細</t>
  </si>
  <si>
    <t>相殺消去</t>
    <rPh sb="0" eb="2">
      <t>ソウサイ</t>
    </rPh>
    <rPh sb="2" eb="4">
      <t>ショウキョ</t>
    </rPh>
    <phoneticPr fontId="3"/>
  </si>
  <si>
    <t>単純合計</t>
    <rPh sb="0" eb="2">
      <t>タンジュン</t>
    </rPh>
    <rPh sb="2" eb="4">
      <t>ゴウケイ</t>
    </rPh>
    <phoneticPr fontId="3"/>
  </si>
  <si>
    <t>計</t>
  </si>
  <si>
    <t>その他</t>
    <rPh sb="2" eb="3">
      <t>タ</t>
    </rPh>
    <phoneticPr fontId="3"/>
  </si>
  <si>
    <t>民間団体等</t>
    <rPh sb="0" eb="2">
      <t>ミンカン</t>
    </rPh>
    <rPh sb="2" eb="4">
      <t>ダンタイ</t>
    </rPh>
    <rPh sb="4" eb="5">
      <t>トウ</t>
    </rPh>
    <phoneticPr fontId="3"/>
  </si>
  <si>
    <t>らく賃パスポート運営費</t>
    <phoneticPr fontId="3"/>
  </si>
  <si>
    <t>小松飛行場周辺整備協議会</t>
  </si>
  <si>
    <t>飛行場周辺対策費</t>
  </si>
  <si>
    <t>公益財団法人 小松市まちづくり市民財団</t>
    <phoneticPr fontId="3"/>
  </si>
  <si>
    <t>まちづくり市民財団管理運営費</t>
  </si>
  <si>
    <t>地区組織</t>
    <rPh sb="0" eb="2">
      <t>チク</t>
    </rPh>
    <rPh sb="2" eb="4">
      <t>ソシキ</t>
    </rPh>
    <phoneticPr fontId="3"/>
  </si>
  <si>
    <t>日本型直接支払費</t>
  </si>
  <si>
    <t>児童クラブ運営協議会等</t>
    <rPh sb="0" eb="2">
      <t>ジドウ</t>
    </rPh>
    <rPh sb="5" eb="7">
      <t>ウンエイ</t>
    </rPh>
    <rPh sb="7" eb="10">
      <t>キョウギカイ</t>
    </rPh>
    <rPh sb="10" eb="11">
      <t>トウ</t>
    </rPh>
    <phoneticPr fontId="3"/>
  </si>
  <si>
    <t>放課後児童クラブ運営費</t>
  </si>
  <si>
    <t>石川県後期高齢者医療広域連合</t>
  </si>
  <si>
    <t>後期高齢者医療給付費負担金</t>
  </si>
  <si>
    <t>その他の補助金等</t>
  </si>
  <si>
    <t>鉄道建設・運輸施設整備支援機構</t>
    <rPh sb="0" eb="2">
      <t>テツドウ</t>
    </rPh>
    <rPh sb="2" eb="4">
      <t>ケンセツ</t>
    </rPh>
    <rPh sb="5" eb="7">
      <t>ウンユ</t>
    </rPh>
    <rPh sb="7" eb="9">
      <t>シセツ</t>
    </rPh>
    <rPh sb="9" eb="11">
      <t>セイビ</t>
    </rPh>
    <rPh sb="11" eb="13">
      <t>シエン</t>
    </rPh>
    <rPh sb="13" eb="15">
      <t>キコウ</t>
    </rPh>
    <phoneticPr fontId="3"/>
  </si>
  <si>
    <t>北陸新幹線建設推進費</t>
    <phoneticPr fontId="3"/>
  </si>
  <si>
    <t>支給対象者</t>
    <rPh sb="0" eb="2">
      <t>シキュウ</t>
    </rPh>
    <rPh sb="2" eb="4">
      <t>タイショウ</t>
    </rPh>
    <rPh sb="4" eb="5">
      <t>シャ</t>
    </rPh>
    <phoneticPr fontId="3"/>
  </si>
  <si>
    <t>定住促進費</t>
    <phoneticPr fontId="3"/>
  </si>
  <si>
    <t>遊泉寺銅山跡整備費</t>
  </si>
  <si>
    <t>民間企業等</t>
    <rPh sb="0" eb="2">
      <t>ミンカン</t>
    </rPh>
    <rPh sb="2" eb="4">
      <t>キギョウ</t>
    </rPh>
    <rPh sb="4" eb="5">
      <t>トウ</t>
    </rPh>
    <phoneticPr fontId="3"/>
  </si>
  <si>
    <t>九谷セラミック・ラボラトリー整備費</t>
    <rPh sb="0" eb="2">
      <t>クタニ</t>
    </rPh>
    <rPh sb="14" eb="17">
      <t>セイビヒ</t>
    </rPh>
    <phoneticPr fontId="3"/>
  </si>
  <si>
    <t>たくましい産業推進費</t>
    <rPh sb="5" eb="7">
      <t>サンギョウ</t>
    </rPh>
    <rPh sb="7" eb="9">
      <t>スイシン</t>
    </rPh>
    <rPh sb="9" eb="10">
      <t>ヒ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</si>
  <si>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</si>
  <si>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私立認定こども園等施設整備補助金</t>
    <rPh sb="0" eb="2">
      <t>ワタクシリツ</t>
    </rPh>
    <rPh sb="2" eb="4">
      <t>ニンテイ</t>
    </rPh>
    <rPh sb="7" eb="8">
      <t>エン</t>
    </rPh>
    <rPh sb="8" eb="9">
      <t>トウ</t>
    </rPh>
    <rPh sb="9" eb="11">
      <t>シセツ</t>
    </rPh>
    <rPh sb="11" eb="13">
      <t>セイビ</t>
    </rPh>
    <rPh sb="13" eb="15">
      <t>ホジョ</t>
    </rPh>
    <rPh sb="15" eb="16">
      <t>キン</t>
    </rPh>
    <phoneticPr fontId="3"/>
  </si>
  <si>
    <t>石川県</t>
    <rPh sb="0" eb="3">
      <t>イシカワケン</t>
    </rPh>
    <phoneticPr fontId="3"/>
  </si>
  <si>
    <t>県営事業負担金</t>
    <rPh sb="0" eb="2">
      <t>ケンエイ</t>
    </rPh>
    <rPh sb="2" eb="4">
      <t>ジギョウ</t>
    </rPh>
    <rPh sb="4" eb="7">
      <t>フタンキン</t>
    </rPh>
    <phoneticPr fontId="3"/>
  </si>
  <si>
    <t>公立小松大学施設整備補助金</t>
    <rPh sb="10" eb="13">
      <t>ホジョキン</t>
    </rPh>
    <phoneticPr fontId="3"/>
  </si>
  <si>
    <t>他団体への公共施設等整備補助金等_x000D_
(所有外資産分)</t>
  </si>
  <si>
    <t>支出目的</t>
  </si>
  <si>
    <t>金額</t>
  </si>
  <si>
    <t>相手先</t>
  </si>
  <si>
    <t>名称</t>
  </si>
  <si>
    <t>補助金等の明細</t>
    <phoneticPr fontId="3"/>
  </si>
  <si>
    <t>国県等補助金</t>
    <phoneticPr fontId="3"/>
  </si>
  <si>
    <t>税収等</t>
    <phoneticPr fontId="3"/>
  </si>
  <si>
    <t>税収等</t>
    <phoneticPr fontId="3"/>
  </si>
  <si>
    <t>税収等</t>
    <phoneticPr fontId="3"/>
  </si>
  <si>
    <t>小計</t>
  </si>
  <si>
    <t>県支出金</t>
    <rPh sb="0" eb="1">
      <t>ケン</t>
    </rPh>
    <rPh sb="1" eb="4">
      <t>シシュツキン</t>
    </rPh>
    <phoneticPr fontId="3"/>
  </si>
  <si>
    <t>国庫支出金</t>
    <rPh sb="0" eb="2">
      <t>コッコ</t>
    </rPh>
    <rPh sb="2" eb="5">
      <t>シシュツキン</t>
    </rPh>
    <phoneticPr fontId="3"/>
  </si>
  <si>
    <t>経常的_x000D_
補助金</t>
  </si>
  <si>
    <t>資本的_x000D_
補助金</t>
  </si>
  <si>
    <t>国県等補助金</t>
  </si>
  <si>
    <t>他会計繰入金</t>
    <rPh sb="0" eb="1">
      <t>ホカ</t>
    </rPh>
    <rPh sb="1" eb="3">
      <t>カイケイ</t>
    </rPh>
    <rPh sb="3" eb="5">
      <t>クリイレ</t>
    </rPh>
    <rPh sb="5" eb="6">
      <t>キン</t>
    </rPh>
    <phoneticPr fontId="3"/>
  </si>
  <si>
    <t>長期前受金戻入</t>
    <rPh sb="0" eb="2">
      <t>チョウキ</t>
    </rPh>
    <rPh sb="2" eb="4">
      <t>マエウ</t>
    </rPh>
    <rPh sb="4" eb="5">
      <t>キン</t>
    </rPh>
    <rPh sb="5" eb="6">
      <t>モド</t>
    </rPh>
    <rPh sb="6" eb="7">
      <t>イ</t>
    </rPh>
    <phoneticPr fontId="3"/>
  </si>
  <si>
    <t>他会計負担金</t>
    <rPh sb="0" eb="1">
      <t>タ</t>
    </rPh>
    <rPh sb="1" eb="3">
      <t>カイケイ</t>
    </rPh>
    <rPh sb="3" eb="6">
      <t>フタンキン</t>
    </rPh>
    <phoneticPr fontId="3"/>
  </si>
  <si>
    <t>後期高齢者医療保険料</t>
    <phoneticPr fontId="3"/>
  </si>
  <si>
    <t>支払基金交付金</t>
    <rPh sb="0" eb="2">
      <t>シハライ</t>
    </rPh>
    <rPh sb="2" eb="4">
      <t>キキン</t>
    </rPh>
    <rPh sb="4" eb="7">
      <t>コウフキン</t>
    </rPh>
    <phoneticPr fontId="3"/>
  </si>
  <si>
    <t>介護保険料</t>
    <rPh sb="0" eb="2">
      <t>カイゴ</t>
    </rPh>
    <rPh sb="2" eb="5">
      <t>ホケンリョウ</t>
    </rPh>
    <phoneticPr fontId="3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</si>
  <si>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3"/>
  </si>
  <si>
    <t>税収等</t>
  </si>
  <si>
    <t>特別会計</t>
    <rPh sb="0" eb="2">
      <t>トクベツ</t>
    </rPh>
    <rPh sb="2" eb="4">
      <t>カイケイ</t>
    </rPh>
    <phoneticPr fontId="3"/>
  </si>
  <si>
    <t>分担金及び負担金</t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</si>
  <si>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</si>
  <si>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</si>
  <si>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地方交付税</t>
    <rPh sb="0" eb="2">
      <t>チホウ</t>
    </rPh>
    <rPh sb="2" eb="5">
      <t>コウフゼイ</t>
    </rPh>
    <phoneticPr fontId="3"/>
  </si>
  <si>
    <t>地方税</t>
    <rPh sb="0" eb="3">
      <t>チホウゼイ</t>
    </rPh>
    <phoneticPr fontId="3"/>
  </si>
  <si>
    <t>一般会計等</t>
    <rPh sb="4" eb="5">
      <t>トウ</t>
    </rPh>
    <phoneticPr fontId="3"/>
  </si>
  <si>
    <t>財源の内容</t>
  </si>
  <si>
    <t>会計</t>
  </si>
  <si>
    <t>財源の明細</t>
  </si>
  <si>
    <t>貸付金・基金等の増加</t>
  </si>
  <si>
    <t>有形固定資産等の増加</t>
  </si>
  <si>
    <t>純行政コスト</t>
  </si>
  <si>
    <t>地方債等</t>
  </si>
  <si>
    <t>内訳</t>
  </si>
  <si>
    <t>（単位：円）</t>
    <phoneticPr fontId="3"/>
  </si>
  <si>
    <t>財源情報の明細</t>
    <phoneticPr fontId="3"/>
  </si>
  <si>
    <t>歳計外現金</t>
    <rPh sb="0" eb="2">
      <t>サイケイ</t>
    </rPh>
    <rPh sb="2" eb="3">
      <t>ガイ</t>
    </rPh>
    <rPh sb="3" eb="5">
      <t>ゲンキン</t>
    </rPh>
    <phoneticPr fontId="3"/>
  </si>
  <si>
    <t>現金</t>
    <rPh sb="0" eb="2">
      <t>ゲンキン</t>
    </rPh>
    <phoneticPr fontId="3"/>
  </si>
  <si>
    <t>年度：平成30年度</t>
    <phoneticPr fontId="3"/>
  </si>
  <si>
    <t>資金の明細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</si>
</sst>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%"/>
    <numFmt numFmtId="177" formatCode="0.000%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游ゴシック"/>
      <family val="2"/>
      <scheme val="minor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57">
    <xf numFmtId="0" fontId="0" fillId="0" borderId="0" xfId="0"/>
    <xf numFmtId="3" fontId="2" fillId="0" borderId="0" xfId="0" applyNumberFormat="1" applyFont="1"/>
    <xf numFmtId="41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6" fillId="0" borderId="0" xfId="0" applyNumberFormat="1" applyFont="1" applyAlignment="1">
      <alignment horizontal="center" vertical="center"/>
    </xf>
    <xf numFmtId="41" fontId="4" fillId="2" borderId="1" xfId="0" applyNumberFormat="1" applyFont="1" applyFill="1" applyBorder="1" applyAlignment="1">
      <alignment horizontal="center" vertical="center"/>
    </xf>
    <xf numFmtId="41" fontId="4" fillId="2" borderId="1" xfId="0" applyNumberFormat="1" applyFont="1" applyFill="1" applyBorder="1" applyAlignment="1">
      <alignment horizontal="center" vertical="center" wrapText="1"/>
    </xf>
    <xf numFmtId="38" fontId="7" fillId="0" borderId="0" xfId="1" applyFont="1" applyAlignment="1"/>
    <xf numFmtId="176" fontId="7" fillId="0" borderId="0" xfId="1" applyNumberFormat="1" applyFont="1" applyAlignment="1"/>
    <xf numFmtId="38" fontId="2" fillId="3" borderId="0" xfId="1" applyFont="1" applyFill="1" applyBorder="1" applyAlignment="1">
      <alignment horizontal="right" vertical="center"/>
    </xf>
    <xf numFmtId="176" fontId="2" fillId="3" borderId="0" xfId="2" applyNumberFormat="1" applyFont="1" applyFill="1" applyBorder="1" applyAlignment="1">
      <alignment horizontal="right" vertical="center"/>
    </xf>
    <xf numFmtId="41" fontId="2" fillId="3" borderId="1" xfId="1" applyNumberFormat="1" applyFont="1" applyFill="1" applyBorder="1" applyAlignment="1">
      <alignment horizontal="right" vertical="center"/>
    </xf>
    <xf numFmtId="176" fontId="2" fillId="3" borderId="1" xfId="2" applyNumberFormat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38" fontId="2" fillId="4" borderId="1" xfId="1" applyFont="1" applyFill="1" applyBorder="1" applyAlignment="1">
      <alignment horizontal="left" vertical="center" shrinkToFit="1"/>
    </xf>
    <xf numFmtId="41" fontId="2" fillId="0" borderId="1" xfId="1" applyNumberFormat="1" applyFont="1" applyBorder="1" applyAlignment="1">
      <alignment horizontal="right" vertical="center"/>
    </xf>
    <xf numFmtId="176" fontId="8" fillId="0" borderId="1" xfId="2" applyNumberFormat="1" applyFont="1" applyFill="1" applyBorder="1" applyAlignment="1">
      <alignment horizontal="right" vertical="center"/>
    </xf>
    <xf numFmtId="41" fontId="8" fillId="0" borderId="1" xfId="1" applyNumberFormat="1" applyFont="1" applyBorder="1" applyAlignment="1">
      <alignment horizontal="right" vertical="center"/>
    </xf>
    <xf numFmtId="176" fontId="2" fillId="0" borderId="1" xfId="1" applyNumberFormat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left" vertical="center"/>
    </xf>
    <xf numFmtId="176" fontId="2" fillId="3" borderId="1" xfId="1" applyNumberFormat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/>
    </xf>
    <xf numFmtId="38" fontId="2" fillId="0" borderId="0" xfId="1" applyFont="1" applyAlignment="1">
      <alignment horizontal="right"/>
    </xf>
    <xf numFmtId="38" fontId="2" fillId="0" borderId="0" xfId="1" applyFont="1" applyAlignment="1"/>
    <xf numFmtId="176" fontId="2" fillId="0" borderId="0" xfId="1" applyNumberFormat="1" applyFont="1" applyAlignment="1"/>
    <xf numFmtId="38" fontId="9" fillId="0" borderId="0" xfId="1" applyFont="1" applyAlignment="1"/>
    <xf numFmtId="38" fontId="2" fillId="0" borderId="2" xfId="1" applyFont="1" applyFill="1" applyBorder="1" applyAlignment="1"/>
    <xf numFmtId="41" fontId="2" fillId="5" borderId="1" xfId="1" applyNumberFormat="1" applyFont="1" applyFill="1" applyBorder="1" applyAlignment="1">
      <alignment horizontal="right" vertical="center"/>
    </xf>
    <xf numFmtId="176" fontId="2" fillId="5" borderId="1" xfId="1" applyNumberFormat="1" applyFont="1" applyFill="1" applyBorder="1" applyAlignment="1">
      <alignment horizontal="right" vertical="center"/>
    </xf>
    <xf numFmtId="38" fontId="2" fillId="5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right" vertical="center"/>
    </xf>
    <xf numFmtId="41" fontId="2" fillId="6" borderId="1" xfId="1" applyNumberFormat="1" applyFont="1" applyFill="1" applyBorder="1" applyAlignment="1">
      <alignment horizontal="right" vertical="center"/>
    </xf>
    <xf numFmtId="176" fontId="2" fillId="6" borderId="1" xfId="1" applyNumberFormat="1" applyFont="1" applyFill="1" applyBorder="1" applyAlignment="1">
      <alignment horizontal="right" vertical="center"/>
    </xf>
    <xf numFmtId="38" fontId="2" fillId="6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left" vertical="center" shrinkToFit="1"/>
    </xf>
    <xf numFmtId="38" fontId="2" fillId="0" borderId="0" xfId="1" applyFont="1" applyBorder="1" applyAlignment="1"/>
    <xf numFmtId="38" fontId="2" fillId="0" borderId="2" xfId="1" applyFont="1" applyBorder="1" applyAlignment="1"/>
    <xf numFmtId="38" fontId="2" fillId="0" borderId="1" xfId="1" applyFont="1" applyBorder="1" applyAlignment="1">
      <alignment horizontal="center" vertical="center"/>
    </xf>
    <xf numFmtId="41" fontId="2" fillId="4" borderId="1" xfId="1" applyNumberFormat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5" fillId="0" borderId="0" xfId="1" applyFont="1" applyAlignment="1">
      <alignment horizontal="right"/>
    </xf>
    <xf numFmtId="38" fontId="5" fillId="0" borderId="0" xfId="1" applyFont="1" applyAlignment="1"/>
    <xf numFmtId="38" fontId="6" fillId="0" borderId="0" xfId="1" applyFont="1" applyAlignment="1"/>
    <xf numFmtId="41" fontId="2" fillId="5" borderId="1" xfId="0" applyNumberFormat="1" applyFont="1" applyFill="1" applyBorder="1" applyAlignment="1">
      <alignment horizontal="right" vertical="center"/>
    </xf>
    <xf numFmtId="3" fontId="2" fillId="5" borderId="1" xfId="0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horizontal="left" vertical="center" wrapText="1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left" vertical="center"/>
    </xf>
    <xf numFmtId="41" fontId="2" fillId="5" borderId="1" xfId="0" applyNumberFormat="1" applyFont="1" applyFill="1" applyBorder="1" applyAlignment="1">
      <alignment horizontal="center" vertical="center"/>
    </xf>
    <xf numFmtId="41" fontId="2" fillId="5" borderId="6" xfId="0" applyNumberFormat="1" applyFont="1" applyFill="1" applyBorder="1" applyAlignment="1">
      <alignment horizontal="right" vertical="center"/>
    </xf>
    <xf numFmtId="41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1" xfId="0" applyNumberFormat="1" applyFont="1" applyFill="1" applyBorder="1" applyAlignment="1">
      <alignment horizontal="right" vertical="center"/>
    </xf>
    <xf numFmtId="41" fontId="8" fillId="0" borderId="8" xfId="0" applyNumberFormat="1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 vertical="center"/>
    </xf>
    <xf numFmtId="41" fontId="2" fillId="0" borderId="8" xfId="0" applyNumberFormat="1" applyFont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12" fillId="0" borderId="0" xfId="0" applyNumberFormat="1" applyFont="1"/>
    <xf numFmtId="177" fontId="8" fillId="0" borderId="1" xfId="2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/>
    </xf>
    <xf numFmtId="3" fontId="5" fillId="7" borderId="0" xfId="0" applyNumberFormat="1" applyFont="1" applyFill="1"/>
    <xf numFmtId="3" fontId="2" fillId="0" borderId="2" xfId="0" applyNumberFormat="1" applyFont="1" applyBorder="1"/>
    <xf numFmtId="3" fontId="2" fillId="8" borderId="1" xfId="0" applyNumberFormat="1" applyFont="1" applyFill="1" applyBorder="1"/>
    <xf numFmtId="3" fontId="2" fillId="0" borderId="1" xfId="0" applyNumberFormat="1" applyFont="1" applyBorder="1"/>
    <xf numFmtId="3" fontId="15" fillId="0" borderId="0" xfId="0" applyNumberFormat="1" applyFont="1"/>
    <xf numFmtId="3" fontId="2" fillId="0" borderId="0" xfId="0" applyNumberFormat="1" applyFont="1" applyFill="1"/>
    <xf numFmtId="3" fontId="8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right"/>
    </xf>
    <xf numFmtId="3" fontId="7" fillId="0" borderId="0" xfId="0" applyNumberFormat="1" applyFont="1"/>
    <xf numFmtId="41" fontId="7" fillId="0" borderId="1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6" fillId="0" borderId="0" xfId="0" applyNumberFormat="1" applyFont="1"/>
    <xf numFmtId="41" fontId="2" fillId="0" borderId="0" xfId="0" applyNumberFormat="1" applyFont="1"/>
    <xf numFmtId="41" fontId="2" fillId="0" borderId="0" xfId="0" applyNumberFormat="1" applyFont="1" applyFill="1"/>
    <xf numFmtId="3" fontId="2" fillId="0" borderId="1" xfId="0" applyNumberFormat="1" applyFont="1" applyBorder="1" applyAlignment="1">
      <alignment shrinkToFit="1"/>
    </xf>
    <xf numFmtId="41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 shrinkToFit="1"/>
    </xf>
    <xf numFmtId="41" fontId="2" fillId="0" borderId="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left" vertical="center"/>
    </xf>
    <xf numFmtId="41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left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41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center" vertical="center"/>
    </xf>
    <xf numFmtId="41" fontId="17" fillId="0" borderId="1" xfId="0" applyNumberFormat="1" applyFont="1" applyFill="1" applyBorder="1" applyAlignment="1">
      <alignment horizontal="right" vertical="center"/>
    </xf>
    <xf numFmtId="3" fontId="18" fillId="0" borderId="8" xfId="0" applyNumberFormat="1" applyFont="1" applyFill="1" applyBorder="1" applyAlignment="1">
      <alignment horizontal="center" vertical="center"/>
    </xf>
    <xf numFmtId="41" fontId="17" fillId="0" borderId="4" xfId="0" applyNumberFormat="1" applyFont="1" applyFill="1" applyBorder="1" applyAlignment="1">
      <alignment horizontal="right" vertical="center"/>
    </xf>
    <xf numFmtId="41" fontId="17" fillId="0" borderId="3" xfId="0" applyNumberFormat="1" applyFont="1" applyFill="1" applyBorder="1" applyAlignment="1">
      <alignment horizontal="right" vertical="center"/>
    </xf>
    <xf numFmtId="3" fontId="18" fillId="0" borderId="8" xfId="0" applyNumberFormat="1" applyFont="1" applyBorder="1" applyAlignment="1">
      <alignment vertical="center"/>
    </xf>
    <xf numFmtId="41" fontId="17" fillId="0" borderId="9" xfId="0" applyNumberFormat="1" applyFont="1" applyFill="1" applyBorder="1" applyAlignment="1">
      <alignment horizontal="right" vertical="center"/>
    </xf>
    <xf numFmtId="41" fontId="17" fillId="0" borderId="13" xfId="0" applyNumberFormat="1" applyFont="1" applyFill="1" applyBorder="1" applyAlignment="1">
      <alignment horizontal="right" vertical="center"/>
    </xf>
    <xf numFmtId="3" fontId="18" fillId="0" borderId="14" xfId="0" applyNumberFormat="1" applyFont="1" applyBorder="1" applyAlignment="1">
      <alignment vertical="center"/>
    </xf>
    <xf numFmtId="3" fontId="1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8" fillId="2" borderId="8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2" fillId="6" borderId="1" xfId="0" applyNumberFormat="1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zoomScaleNormal="100" zoomScaleSheetLayoutView="90" workbookViewId="0">
      <selection activeCell="D44" sqref="D44"/>
    </sheetView>
  </sheetViews>
  <sheetFormatPr defaultColWidth="8.85546875" defaultRowHeight="10.75"/>
  <cols>
    <col min="1" max="1" width="30.85546875" style="1" customWidth="1"/>
    <col min="2" max="8" width="15.85546875" style="1" customWidth="1"/>
    <col min="9" max="16384" width="8.85546875" style="1"/>
  </cols>
  <sheetData>
    <row r="1" spans="1:8" ht="21">
      <c r="A1" s="8" t="s">
        <v>73</v>
      </c>
      <c r="B1" s="8"/>
      <c r="C1" s="8"/>
      <c r="D1" s="8"/>
      <c r="E1" s="8"/>
      <c r="F1" s="8"/>
      <c r="G1" s="8"/>
      <c r="H1" s="8"/>
    </row>
    <row r="2" spans="1:8" ht="13.3">
      <c r="A2" s="7" t="s">
        <v>72</v>
      </c>
      <c r="B2" s="7"/>
      <c r="C2" s="7"/>
      <c r="D2" s="7"/>
      <c r="E2" s="7"/>
      <c r="F2" s="7"/>
      <c r="G2" s="7"/>
      <c r="H2" s="6" t="s">
        <v>71</v>
      </c>
    </row>
    <row r="3" spans="1:8" ht="13.3">
      <c r="A3" s="7" t="s">
        <v>70</v>
      </c>
      <c r="B3" s="7"/>
      <c r="C3" s="7"/>
      <c r="D3" s="7"/>
      <c r="E3" s="7"/>
      <c r="F3" s="7"/>
      <c r="G3" s="7"/>
      <c r="H3" s="7"/>
    </row>
    <row r="4" spans="1:8" ht="13.3">
      <c r="A4" s="7"/>
      <c r="B4" s="7"/>
      <c r="C4" s="7"/>
      <c r="D4" s="7"/>
      <c r="E4" s="7"/>
      <c r="F4" s="7"/>
      <c r="G4" s="7"/>
      <c r="H4" s="6" t="s">
        <v>69</v>
      </c>
    </row>
    <row r="5" spans="1:8" ht="32.15">
      <c r="A5" s="5" t="s">
        <v>68</v>
      </c>
      <c r="B5" s="4" t="s">
        <v>67</v>
      </c>
      <c r="C5" s="4" t="s">
        <v>66</v>
      </c>
      <c r="D5" s="4" t="s">
        <v>65</v>
      </c>
      <c r="E5" s="4" t="s">
        <v>64</v>
      </c>
      <c r="F5" s="4" t="s">
        <v>63</v>
      </c>
      <c r="G5" s="4" t="s">
        <v>62</v>
      </c>
      <c r="H5" s="4" t="s">
        <v>61</v>
      </c>
    </row>
    <row r="6" spans="1:8">
      <c r="A6" s="3" t="s">
        <v>60</v>
      </c>
      <c r="B6" s="2">
        <v>148222500920</v>
      </c>
      <c r="C6" s="2">
        <v>6193980483</v>
      </c>
      <c r="D6" s="2">
        <v>7060872418</v>
      </c>
      <c r="E6" s="2">
        <v>147355608985</v>
      </c>
      <c r="F6" s="2">
        <v>63623636178</v>
      </c>
      <c r="G6" s="2">
        <v>2620055773</v>
      </c>
      <c r="H6" s="2">
        <v>83731972807</v>
      </c>
    </row>
    <row r="7" spans="1:8">
      <c r="A7" s="3" t="s">
        <v>59</v>
      </c>
      <c r="B7" s="2">
        <v>28627620383</v>
      </c>
      <c r="C7" s="2">
        <v>179803738</v>
      </c>
      <c r="D7" s="2">
        <v>432747782</v>
      </c>
      <c r="E7" s="2">
        <v>28374676339</v>
      </c>
      <c r="F7" s="2">
        <v>0</v>
      </c>
      <c r="G7" s="2">
        <v>0</v>
      </c>
      <c r="H7" s="2">
        <v>28374676339</v>
      </c>
    </row>
    <row r="8" spans="1:8">
      <c r="A8" s="3" t="s">
        <v>58</v>
      </c>
      <c r="B8" s="2">
        <v>1103679167</v>
      </c>
      <c r="C8" s="2">
        <v>0</v>
      </c>
      <c r="D8" s="2">
        <v>0</v>
      </c>
      <c r="E8" s="2">
        <v>1103679167</v>
      </c>
      <c r="F8" s="2">
        <v>0</v>
      </c>
      <c r="G8" s="2">
        <v>0</v>
      </c>
      <c r="H8" s="2">
        <v>1103679167</v>
      </c>
    </row>
    <row r="9" spans="1:8">
      <c r="A9" s="3" t="s">
        <v>57</v>
      </c>
      <c r="B9" s="2">
        <v>101020181875</v>
      </c>
      <c r="C9" s="2">
        <v>3248728407</v>
      </c>
      <c r="D9" s="2">
        <v>460839859</v>
      </c>
      <c r="E9" s="2">
        <v>103808070423</v>
      </c>
      <c r="F9" s="2">
        <v>57434286637</v>
      </c>
      <c r="G9" s="2">
        <v>1995173789</v>
      </c>
      <c r="H9" s="2">
        <v>46373783786</v>
      </c>
    </row>
    <row r="10" spans="1:8">
      <c r="A10" s="3" t="s">
        <v>56</v>
      </c>
      <c r="B10" s="2">
        <v>6953390901</v>
      </c>
      <c r="C10" s="2">
        <v>1551833611</v>
      </c>
      <c r="D10" s="2">
        <v>0</v>
      </c>
      <c r="E10" s="2">
        <v>8505224512</v>
      </c>
      <c r="F10" s="2">
        <v>3056484427</v>
      </c>
      <c r="G10" s="2">
        <v>468793194</v>
      </c>
      <c r="H10" s="2">
        <v>5448740085</v>
      </c>
    </row>
    <row r="11" spans="1:8">
      <c r="A11" s="3" t="s">
        <v>55</v>
      </c>
      <c r="B11" s="2">
        <v>4256913499</v>
      </c>
      <c r="C11" s="2">
        <v>612913145</v>
      </c>
      <c r="D11" s="2">
        <v>0</v>
      </c>
      <c r="E11" s="2">
        <v>4869826644</v>
      </c>
      <c r="F11" s="2">
        <v>3132865114</v>
      </c>
      <c r="G11" s="2">
        <v>156088790</v>
      </c>
      <c r="H11" s="2">
        <v>1736961530</v>
      </c>
    </row>
    <row r="12" spans="1:8">
      <c r="A12" s="3" t="s">
        <v>54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1:8">
      <c r="A13" s="3" t="s">
        <v>53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8">
      <c r="A14" s="3" t="s">
        <v>52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</row>
    <row r="15" spans="1:8">
      <c r="A15" s="3" t="s">
        <v>51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1:8">
      <c r="A16" s="3" t="s">
        <v>50</v>
      </c>
      <c r="B16" s="2">
        <v>6260715095</v>
      </c>
      <c r="C16" s="2">
        <v>600701582</v>
      </c>
      <c r="D16" s="2">
        <v>6167284777</v>
      </c>
      <c r="E16" s="2">
        <v>694131900</v>
      </c>
      <c r="F16" s="2">
        <v>0</v>
      </c>
      <c r="G16" s="2">
        <v>0</v>
      </c>
      <c r="H16" s="2">
        <v>694131900</v>
      </c>
    </row>
    <row r="17" spans="1:8">
      <c r="A17" s="3" t="s">
        <v>49</v>
      </c>
      <c r="B17" s="2">
        <v>354808473628</v>
      </c>
      <c r="C17" s="2">
        <v>4628805531</v>
      </c>
      <c r="D17" s="2">
        <v>3575998232</v>
      </c>
      <c r="E17" s="2">
        <v>355861280927</v>
      </c>
      <c r="F17" s="2">
        <v>165985973818</v>
      </c>
      <c r="G17" s="2">
        <v>5730012021</v>
      </c>
      <c r="H17" s="2">
        <v>189875307109</v>
      </c>
    </row>
    <row r="18" spans="1:8">
      <c r="A18" s="3" t="s">
        <v>48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1:8">
      <c r="A19" s="3" t="s">
        <v>47</v>
      </c>
      <c r="B19" s="2">
        <v>7419181307</v>
      </c>
      <c r="C19" s="2">
        <v>0</v>
      </c>
      <c r="D19" s="2">
        <v>234450</v>
      </c>
      <c r="E19" s="2">
        <v>7418946857</v>
      </c>
      <c r="F19" s="2">
        <v>0</v>
      </c>
      <c r="G19" s="2">
        <v>0</v>
      </c>
      <c r="H19" s="2">
        <v>7418946857</v>
      </c>
    </row>
    <row r="20" spans="1:8">
      <c r="A20" s="3" t="s">
        <v>46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1:8">
      <c r="A21" s="3" t="s">
        <v>45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1:8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1:8">
      <c r="A23" s="3" t="s">
        <v>43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1:8">
      <c r="A24" s="3" t="s">
        <v>42</v>
      </c>
      <c r="B24" s="2">
        <v>7241002529</v>
      </c>
      <c r="C24" s="2">
        <v>6598800</v>
      </c>
      <c r="D24" s="2">
        <v>0</v>
      </c>
      <c r="E24" s="2">
        <v>7247601329</v>
      </c>
      <c r="F24" s="2">
        <v>0</v>
      </c>
      <c r="G24" s="2">
        <v>0</v>
      </c>
      <c r="H24" s="2">
        <v>7247601329</v>
      </c>
    </row>
    <row r="25" spans="1:8">
      <c r="A25" s="3" t="s">
        <v>41</v>
      </c>
      <c r="B25" s="2">
        <v>513242490</v>
      </c>
      <c r="C25" s="2">
        <v>0</v>
      </c>
      <c r="D25" s="2">
        <v>0</v>
      </c>
      <c r="E25" s="2">
        <v>513242490</v>
      </c>
      <c r="F25" s="2">
        <v>0</v>
      </c>
      <c r="G25" s="2">
        <v>0</v>
      </c>
      <c r="H25" s="2">
        <v>513242490</v>
      </c>
    </row>
    <row r="26" spans="1:8">
      <c r="A26" s="3" t="s">
        <v>40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</row>
    <row r="27" spans="1:8">
      <c r="A27" s="3" t="s">
        <v>39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</row>
    <row r="28" spans="1:8">
      <c r="A28" s="3" t="s">
        <v>38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</row>
    <row r="29" spans="1:8">
      <c r="A29" s="3" t="s">
        <v>37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</row>
    <row r="30" spans="1:8">
      <c r="A30" s="3" t="s">
        <v>36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</row>
    <row r="31" spans="1:8">
      <c r="A31" s="3" t="s">
        <v>35</v>
      </c>
      <c r="B31" s="2">
        <v>5466659504</v>
      </c>
      <c r="C31" s="2">
        <v>1959400</v>
      </c>
      <c r="D31" s="2">
        <v>0</v>
      </c>
      <c r="E31" s="2">
        <v>5468618904</v>
      </c>
      <c r="F31" s="2">
        <v>0</v>
      </c>
      <c r="G31" s="2">
        <v>0</v>
      </c>
      <c r="H31" s="2">
        <v>5468618904</v>
      </c>
    </row>
    <row r="32" spans="1:8">
      <c r="A32" s="3" t="s">
        <v>34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</row>
    <row r="33" spans="1:8">
      <c r="A33" s="3" t="s">
        <v>33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</row>
    <row r="34" spans="1:8">
      <c r="A34" s="3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</row>
    <row r="35" spans="1:8">
      <c r="A35" s="3" t="s">
        <v>31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</row>
    <row r="36" spans="1:8">
      <c r="A36" s="3" t="s">
        <v>30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</row>
    <row r="37" spans="1:8">
      <c r="A37" s="3" t="s">
        <v>29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</row>
    <row r="38" spans="1:8">
      <c r="A38" s="3" t="s">
        <v>28</v>
      </c>
      <c r="B38" s="2">
        <v>308609330</v>
      </c>
      <c r="C38" s="2">
        <v>0</v>
      </c>
      <c r="D38" s="2">
        <v>0</v>
      </c>
      <c r="E38" s="2">
        <v>308609330</v>
      </c>
      <c r="F38" s="2">
        <v>224319692</v>
      </c>
      <c r="G38" s="2">
        <v>8495323</v>
      </c>
      <c r="H38" s="2">
        <v>84289638</v>
      </c>
    </row>
    <row r="39" spans="1:8">
      <c r="A39" s="3" t="s">
        <v>27</v>
      </c>
      <c r="B39" s="2">
        <v>1599401034</v>
      </c>
      <c r="C39" s="2">
        <v>349577607</v>
      </c>
      <c r="D39" s="2">
        <v>0</v>
      </c>
      <c r="E39" s="2">
        <v>1948978641</v>
      </c>
      <c r="F39" s="2">
        <v>559691466</v>
      </c>
      <c r="G39" s="2">
        <v>55983226</v>
      </c>
      <c r="H39" s="2">
        <v>1389287175</v>
      </c>
    </row>
    <row r="40" spans="1:8">
      <c r="A40" s="3" t="s">
        <v>26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</row>
    <row r="41" spans="1:8">
      <c r="A41" s="3" t="s">
        <v>25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</row>
    <row r="42" spans="1:8">
      <c r="A42" s="3" t="s">
        <v>24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</row>
    <row r="43" spans="1:8">
      <c r="A43" s="3" t="s">
        <v>23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</row>
    <row r="44" spans="1:8">
      <c r="A44" s="3" t="s">
        <v>22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</row>
    <row r="45" spans="1:8">
      <c r="A45" s="3" t="s">
        <v>21</v>
      </c>
      <c r="B45" s="2">
        <v>1234576127</v>
      </c>
      <c r="C45" s="2">
        <v>21481536</v>
      </c>
      <c r="D45" s="2">
        <v>36299000</v>
      </c>
      <c r="E45" s="2">
        <v>1219758663</v>
      </c>
      <c r="F45" s="2">
        <v>852500986</v>
      </c>
      <c r="G45" s="2">
        <v>26069334</v>
      </c>
      <c r="H45" s="2">
        <v>367257677</v>
      </c>
    </row>
    <row r="46" spans="1:8">
      <c r="A46" s="3" t="s">
        <v>20</v>
      </c>
      <c r="B46" s="2">
        <v>27927676917</v>
      </c>
      <c r="C46" s="2">
        <v>25188811</v>
      </c>
      <c r="D46" s="2">
        <v>0</v>
      </c>
      <c r="E46" s="2">
        <v>27952865728</v>
      </c>
      <c r="F46" s="2">
        <v>15724887932</v>
      </c>
      <c r="G46" s="2">
        <v>464034525</v>
      </c>
      <c r="H46" s="2">
        <v>12227977796</v>
      </c>
    </row>
    <row r="47" spans="1:8">
      <c r="A47" s="3" t="s">
        <v>19</v>
      </c>
      <c r="B47" s="2">
        <v>152261436560</v>
      </c>
      <c r="C47" s="2">
        <v>594483913</v>
      </c>
      <c r="D47" s="2">
        <v>0</v>
      </c>
      <c r="E47" s="2">
        <v>152855920473</v>
      </c>
      <c r="F47" s="2">
        <v>99188378773</v>
      </c>
      <c r="G47" s="2">
        <v>1985529546</v>
      </c>
      <c r="H47" s="2">
        <v>53667541700</v>
      </c>
    </row>
    <row r="48" spans="1:8">
      <c r="A48" s="3" t="s">
        <v>18</v>
      </c>
      <c r="B48" s="2">
        <v>0</v>
      </c>
      <c r="C48" s="2">
        <v>75536943</v>
      </c>
      <c r="D48" s="2">
        <v>0</v>
      </c>
      <c r="E48" s="2">
        <v>75536943</v>
      </c>
      <c r="F48" s="2">
        <v>0</v>
      </c>
      <c r="G48" s="2">
        <v>0</v>
      </c>
      <c r="H48" s="2">
        <v>75536943</v>
      </c>
    </row>
    <row r="49" spans="1:8">
      <c r="A49" s="3" t="s">
        <v>17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</row>
    <row r="50" spans="1:8">
      <c r="A50" s="3" t="s">
        <v>16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</row>
    <row r="51" spans="1:8">
      <c r="A51" s="3" t="s">
        <v>15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</row>
    <row r="52" spans="1:8">
      <c r="A52" s="3" t="s">
        <v>14</v>
      </c>
      <c r="B52" s="2">
        <v>3334130048</v>
      </c>
      <c r="C52" s="2">
        <v>99013260</v>
      </c>
      <c r="D52" s="2">
        <v>0</v>
      </c>
      <c r="E52" s="2">
        <v>3433143308</v>
      </c>
      <c r="F52" s="2">
        <v>2586495024</v>
      </c>
      <c r="G52" s="2">
        <v>55098244</v>
      </c>
      <c r="H52" s="2">
        <v>846648284</v>
      </c>
    </row>
    <row r="53" spans="1:8">
      <c r="A53" s="3" t="s">
        <v>13</v>
      </c>
      <c r="B53" s="2">
        <v>80313148637</v>
      </c>
      <c r="C53" s="2">
        <v>2015421677</v>
      </c>
      <c r="D53" s="2">
        <v>20025397</v>
      </c>
      <c r="E53" s="2">
        <v>82308544917</v>
      </c>
      <c r="F53" s="2">
        <v>16625757798</v>
      </c>
      <c r="G53" s="2">
        <v>1859412957</v>
      </c>
      <c r="H53" s="2">
        <v>65682787119</v>
      </c>
    </row>
    <row r="54" spans="1:8">
      <c r="A54" s="3" t="s">
        <v>12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</row>
    <row r="55" spans="1:8">
      <c r="A55" s="3" t="s">
        <v>11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</row>
    <row r="56" spans="1:8">
      <c r="A56" s="3" t="s">
        <v>10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</row>
    <row r="57" spans="1:8">
      <c r="A57" s="3" t="s">
        <v>9</v>
      </c>
      <c r="B57" s="2">
        <v>17945334764</v>
      </c>
      <c r="C57" s="2">
        <v>18241200</v>
      </c>
      <c r="D57" s="2">
        <v>0</v>
      </c>
      <c r="E57" s="2">
        <v>17963575964</v>
      </c>
      <c r="F57" s="2">
        <v>7278817753</v>
      </c>
      <c r="G57" s="2">
        <v>328829503</v>
      </c>
      <c r="H57" s="2">
        <v>10684758211</v>
      </c>
    </row>
    <row r="58" spans="1:8">
      <c r="A58" s="3" t="s">
        <v>8</v>
      </c>
      <c r="B58" s="2">
        <v>8314398921</v>
      </c>
      <c r="C58" s="2">
        <v>64942827</v>
      </c>
      <c r="D58" s="2">
        <v>0</v>
      </c>
      <c r="E58" s="2">
        <v>8379341748</v>
      </c>
      <c r="F58" s="2">
        <v>4386652240</v>
      </c>
      <c r="G58" s="2">
        <v>152424343</v>
      </c>
      <c r="H58" s="2">
        <v>3992689508</v>
      </c>
    </row>
    <row r="59" spans="1:8">
      <c r="A59" s="3" t="s">
        <v>7</v>
      </c>
      <c r="B59" s="2">
        <v>36431869459</v>
      </c>
      <c r="C59" s="2">
        <v>584812256</v>
      </c>
      <c r="D59" s="2">
        <v>208079402</v>
      </c>
      <c r="E59" s="2">
        <v>36808602313</v>
      </c>
      <c r="F59" s="2">
        <v>18558472154</v>
      </c>
      <c r="G59" s="2">
        <v>794135020</v>
      </c>
      <c r="H59" s="2">
        <v>18250130159</v>
      </c>
    </row>
    <row r="60" spans="1:8">
      <c r="A60" s="3" t="s">
        <v>6</v>
      </c>
      <c r="B60" s="2">
        <v>0</v>
      </c>
      <c r="C60" s="2">
        <v>1952008</v>
      </c>
      <c r="D60" s="2">
        <v>0</v>
      </c>
      <c r="E60" s="2">
        <v>1952008</v>
      </c>
      <c r="F60" s="2">
        <v>0</v>
      </c>
      <c r="G60" s="2">
        <v>0</v>
      </c>
      <c r="H60" s="2">
        <v>1952008</v>
      </c>
    </row>
    <row r="61" spans="1:8">
      <c r="A61" s="3" t="s">
        <v>5</v>
      </c>
      <c r="B61" s="2">
        <v>4497806001</v>
      </c>
      <c r="C61" s="2">
        <v>769595293</v>
      </c>
      <c r="D61" s="2">
        <v>3311359983</v>
      </c>
      <c r="E61" s="2">
        <v>1956041311</v>
      </c>
      <c r="F61" s="2">
        <v>0</v>
      </c>
      <c r="G61" s="2">
        <v>0</v>
      </c>
      <c r="H61" s="2">
        <v>1956041311</v>
      </c>
    </row>
    <row r="62" spans="1:8">
      <c r="A62" s="3" t="s">
        <v>4</v>
      </c>
      <c r="B62" s="2">
        <v>26154593177</v>
      </c>
      <c r="C62" s="2">
        <v>8395527055</v>
      </c>
      <c r="D62" s="2">
        <v>666475305</v>
      </c>
      <c r="E62" s="2">
        <v>33883644927</v>
      </c>
      <c r="F62" s="2">
        <v>14379454659</v>
      </c>
      <c r="G62" s="2">
        <v>1362254941</v>
      </c>
      <c r="H62" s="2">
        <v>19504190268</v>
      </c>
    </row>
    <row r="63" spans="1:8">
      <c r="A63" s="3" t="s">
        <v>3</v>
      </c>
      <c r="B63" s="2">
        <v>11269921241</v>
      </c>
      <c r="C63" s="2">
        <v>7803181226</v>
      </c>
      <c r="D63" s="2">
        <v>299708925</v>
      </c>
      <c r="E63" s="2">
        <v>18773393542</v>
      </c>
      <c r="F63" s="2">
        <v>6518729552</v>
      </c>
      <c r="G63" s="2">
        <v>579053067</v>
      </c>
      <c r="H63" s="2">
        <v>12254663990</v>
      </c>
    </row>
    <row r="64" spans="1:8">
      <c r="A64" s="3" t="s">
        <v>2</v>
      </c>
      <c r="B64" s="2">
        <v>11651980746</v>
      </c>
      <c r="C64" s="2">
        <v>588345829</v>
      </c>
      <c r="D64" s="2">
        <v>366766380</v>
      </c>
      <c r="E64" s="2">
        <v>11873560195</v>
      </c>
      <c r="F64" s="2">
        <v>7860725107</v>
      </c>
      <c r="G64" s="2">
        <v>783201874</v>
      </c>
      <c r="H64" s="2">
        <v>4012835088</v>
      </c>
    </row>
    <row r="65" spans="1:8">
      <c r="A65" s="3" t="s">
        <v>1</v>
      </c>
      <c r="B65" s="2">
        <v>3232691190</v>
      </c>
      <c r="C65" s="2">
        <v>4000000</v>
      </c>
      <c r="D65" s="2">
        <v>0</v>
      </c>
      <c r="E65" s="2">
        <v>3236691190</v>
      </c>
      <c r="F65" s="2">
        <v>0</v>
      </c>
      <c r="G65" s="2">
        <v>0</v>
      </c>
      <c r="H65" s="2">
        <v>3236691190</v>
      </c>
    </row>
    <row r="66" spans="1:8">
      <c r="A66" s="3" t="s">
        <v>0</v>
      </c>
      <c r="B66" s="2">
        <v>529185567725</v>
      </c>
      <c r="C66" s="2">
        <v>19218313069</v>
      </c>
      <c r="D66" s="2">
        <v>11303345955</v>
      </c>
      <c r="E66" s="2">
        <v>537100534839</v>
      </c>
      <c r="F66" s="2">
        <v>243989064655</v>
      </c>
      <c r="G66" s="2">
        <v>9712322735</v>
      </c>
      <c r="H66" s="2">
        <v>293111470184</v>
      </c>
    </row>
  </sheetData>
  <mergeCells count="1">
    <mergeCell ref="A1:H1"/>
  </mergeCells>
  <phoneticPr fontId="3"/>
  <pageMargins left="0.39370078740157483" right="0.39370078740157483" top="0.39370078740157483" bottom="0.39370078740157483" header="0.19685039370078741" footer="0.19685039370078741"/>
  <pageSetup paperSize="9" scale="90" fitToHeight="0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workbookViewId="0">
      <selection activeCell="D44" sqref="D44"/>
    </sheetView>
  </sheetViews>
  <sheetFormatPr defaultColWidth="8.85546875" defaultRowHeight="10.75"/>
  <cols>
    <col min="1" max="1" width="30.85546875" style="1" customWidth="1"/>
    <col min="2" max="11" width="15.85546875" style="1" customWidth="1"/>
    <col min="12" max="16384" width="8.85546875" style="1"/>
  </cols>
  <sheetData>
    <row r="1" spans="1:9" ht="21">
      <c r="A1" s="8" t="s">
        <v>81</v>
      </c>
      <c r="B1" s="8"/>
      <c r="C1" s="8"/>
      <c r="D1" s="8"/>
      <c r="E1" s="8"/>
      <c r="F1" s="8"/>
      <c r="G1" s="8"/>
      <c r="H1" s="8"/>
      <c r="I1" s="8"/>
    </row>
    <row r="2" spans="1:9" ht="13.3">
      <c r="A2" s="7" t="s">
        <v>72</v>
      </c>
      <c r="B2" s="7"/>
      <c r="C2" s="7"/>
      <c r="D2" s="7"/>
      <c r="E2" s="7"/>
      <c r="F2" s="7"/>
      <c r="G2" s="7"/>
      <c r="H2" s="7"/>
      <c r="I2" s="6" t="s">
        <v>71</v>
      </c>
    </row>
    <row r="3" spans="1:9" ht="13.3">
      <c r="A3" s="7" t="s">
        <v>70</v>
      </c>
      <c r="B3" s="7"/>
      <c r="C3" s="7"/>
      <c r="D3" s="7"/>
      <c r="E3" s="7"/>
      <c r="F3" s="7"/>
      <c r="G3" s="7"/>
      <c r="H3" s="7"/>
      <c r="I3" s="7"/>
    </row>
    <row r="4" spans="1:9" ht="13.3">
      <c r="A4" s="7"/>
      <c r="B4" s="7"/>
      <c r="C4" s="7"/>
      <c r="D4" s="7"/>
      <c r="E4" s="7"/>
      <c r="F4" s="7"/>
      <c r="G4" s="7"/>
      <c r="H4" s="7"/>
      <c r="I4" s="6" t="s">
        <v>69</v>
      </c>
    </row>
    <row r="5" spans="1:9" ht="21.45">
      <c r="A5" s="5" t="s">
        <v>68</v>
      </c>
      <c r="B5" s="10" t="s">
        <v>80</v>
      </c>
      <c r="C5" s="9" t="s">
        <v>79</v>
      </c>
      <c r="D5" s="9" t="s">
        <v>78</v>
      </c>
      <c r="E5" s="9" t="s">
        <v>77</v>
      </c>
      <c r="F5" s="9" t="s">
        <v>76</v>
      </c>
      <c r="G5" s="9" t="s">
        <v>75</v>
      </c>
      <c r="H5" s="9" t="s">
        <v>74</v>
      </c>
      <c r="I5" s="9" t="s">
        <v>0</v>
      </c>
    </row>
    <row r="6" spans="1:9">
      <c r="A6" s="3" t="s">
        <v>60</v>
      </c>
      <c r="B6" s="2">
        <v>6462952700</v>
      </c>
      <c r="C6" s="2">
        <v>45676819704</v>
      </c>
      <c r="D6" s="2">
        <v>1547482288</v>
      </c>
      <c r="E6" s="2">
        <v>12015914681</v>
      </c>
      <c r="F6" s="2">
        <v>2991212685</v>
      </c>
      <c r="G6" s="2">
        <v>1686841821</v>
      </c>
      <c r="H6" s="2">
        <v>12199523280</v>
      </c>
      <c r="I6" s="2">
        <v>83731972807</v>
      </c>
    </row>
    <row r="7" spans="1:9">
      <c r="A7" s="3" t="s">
        <v>59</v>
      </c>
      <c r="B7" s="2">
        <v>1979796140</v>
      </c>
      <c r="C7" s="2">
        <v>15954487748</v>
      </c>
      <c r="D7" s="2">
        <v>927007825</v>
      </c>
      <c r="E7" s="2">
        <v>2654410697</v>
      </c>
      <c r="F7" s="2">
        <v>1321457747</v>
      </c>
      <c r="G7" s="2">
        <v>419843678</v>
      </c>
      <c r="H7" s="2">
        <v>5116562826</v>
      </c>
      <c r="I7" s="2">
        <v>28374676339</v>
      </c>
    </row>
    <row r="8" spans="1:9">
      <c r="A8" s="3" t="s">
        <v>58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1103679167</v>
      </c>
    </row>
    <row r="9" spans="1:9">
      <c r="A9" s="3" t="s">
        <v>57</v>
      </c>
      <c r="B9" s="2">
        <v>3898481109</v>
      </c>
      <c r="C9" s="2">
        <v>25202982438</v>
      </c>
      <c r="D9" s="2">
        <v>517249738</v>
      </c>
      <c r="E9" s="2">
        <v>8271771591</v>
      </c>
      <c r="F9" s="2">
        <v>991507037</v>
      </c>
      <c r="G9" s="2">
        <v>943481656</v>
      </c>
      <c r="H9" s="2">
        <v>6548310217</v>
      </c>
      <c r="I9" s="2">
        <v>46373783786</v>
      </c>
    </row>
    <row r="10" spans="1:9">
      <c r="A10" s="3" t="s">
        <v>56</v>
      </c>
      <c r="B10" s="2">
        <v>423912843</v>
      </c>
      <c r="C10" s="2">
        <v>3359032681</v>
      </c>
      <c r="D10" s="2">
        <v>97377977</v>
      </c>
      <c r="E10" s="2">
        <v>951926594</v>
      </c>
      <c r="F10" s="2">
        <v>240755544</v>
      </c>
      <c r="G10" s="2">
        <v>5974079</v>
      </c>
      <c r="H10" s="2">
        <v>369760367</v>
      </c>
      <c r="I10" s="2">
        <v>5448740085</v>
      </c>
    </row>
    <row r="11" spans="1:9">
      <c r="A11" s="3" t="s">
        <v>55</v>
      </c>
      <c r="B11" s="2">
        <v>156097008</v>
      </c>
      <c r="C11" s="2">
        <v>533378937</v>
      </c>
      <c r="D11" s="2">
        <v>5846748</v>
      </c>
      <c r="E11" s="2">
        <v>137805799</v>
      </c>
      <c r="F11" s="2">
        <v>432342917</v>
      </c>
      <c r="G11" s="2">
        <v>317542408</v>
      </c>
      <c r="H11" s="2">
        <v>136399830</v>
      </c>
      <c r="I11" s="2">
        <v>1736961530</v>
      </c>
    </row>
    <row r="12" spans="1:9">
      <c r="A12" s="3" t="s">
        <v>54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>
      <c r="A13" s="3" t="s">
        <v>53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>
      <c r="A14" s="3" t="s">
        <v>52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>
      <c r="A15" s="3" t="s">
        <v>51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>
      <c r="A16" s="3" t="s">
        <v>50</v>
      </c>
      <c r="B16" s="2">
        <v>4665600</v>
      </c>
      <c r="C16" s="2">
        <v>626937900</v>
      </c>
      <c r="D16" s="2">
        <v>0</v>
      </c>
      <c r="E16" s="2">
        <v>0</v>
      </c>
      <c r="F16" s="2">
        <v>5149440</v>
      </c>
      <c r="G16" s="2">
        <v>0</v>
      </c>
      <c r="H16" s="2">
        <v>28490040</v>
      </c>
      <c r="I16" s="2">
        <v>694131900</v>
      </c>
    </row>
    <row r="17" spans="1:9">
      <c r="A17" s="3" t="s">
        <v>49</v>
      </c>
      <c r="B17" s="2">
        <v>170223858430</v>
      </c>
      <c r="C17" s="2">
        <v>3896714174</v>
      </c>
      <c r="D17" s="2">
        <v>2984041</v>
      </c>
      <c r="E17" s="2">
        <v>138036791</v>
      </c>
      <c r="F17" s="2">
        <v>14462644070</v>
      </c>
      <c r="G17" s="2">
        <v>224860829</v>
      </c>
      <c r="H17" s="2">
        <v>0</v>
      </c>
      <c r="I17" s="2">
        <v>189875307109</v>
      </c>
    </row>
    <row r="18" spans="1:9">
      <c r="A18" s="3" t="s">
        <v>48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>
      <c r="A19" s="3" t="s">
        <v>47</v>
      </c>
      <c r="B19" s="2">
        <v>7418946857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7418946857</v>
      </c>
    </row>
    <row r="20" spans="1:9">
      <c r="A20" s="3" t="s">
        <v>46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>
      <c r="A21" s="3" t="s">
        <v>45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>
      <c r="A22" s="3" t="s">
        <v>44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>
      <c r="A23" s="3" t="s">
        <v>43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>
      <c r="A24" s="3" t="s">
        <v>42</v>
      </c>
      <c r="B24" s="2">
        <v>3271220369</v>
      </c>
      <c r="C24" s="2">
        <v>3838344169</v>
      </c>
      <c r="D24" s="2">
        <v>0</v>
      </c>
      <c r="E24" s="2">
        <v>138036791</v>
      </c>
      <c r="F24" s="2">
        <v>0</v>
      </c>
      <c r="G24" s="2">
        <v>0</v>
      </c>
      <c r="H24" s="2">
        <v>0</v>
      </c>
      <c r="I24" s="2">
        <v>7247601329</v>
      </c>
    </row>
    <row r="25" spans="1:9">
      <c r="A25" s="3" t="s">
        <v>41</v>
      </c>
      <c r="B25" s="2">
        <v>513242490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513242490</v>
      </c>
    </row>
    <row r="26" spans="1:9">
      <c r="A26" s="3" t="s">
        <v>40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>
      <c r="A27" s="3" t="s">
        <v>39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>
      <c r="A28" s="3" t="s">
        <v>38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</row>
    <row r="29" spans="1:9">
      <c r="A29" s="3" t="s">
        <v>37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>
      <c r="A30" s="3" t="s">
        <v>36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>
      <c r="A31" s="3" t="s">
        <v>35</v>
      </c>
      <c r="B31" s="2">
        <v>5448779510</v>
      </c>
      <c r="C31" s="2">
        <v>0</v>
      </c>
      <c r="D31" s="2">
        <v>0</v>
      </c>
      <c r="E31" s="2">
        <v>0</v>
      </c>
      <c r="F31" s="2">
        <v>19839394</v>
      </c>
      <c r="G31" s="2">
        <v>0</v>
      </c>
      <c r="H31" s="2">
        <v>0</v>
      </c>
      <c r="I31" s="2">
        <v>5468618904</v>
      </c>
    </row>
    <row r="32" spans="1:9">
      <c r="A32" s="3" t="s">
        <v>34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>
      <c r="A33" s="3" t="s">
        <v>33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>
      <c r="A34" s="3" t="s">
        <v>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>
      <c r="A35" s="3" t="s">
        <v>31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>
      <c r="A36" s="3" t="s">
        <v>30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>
      <c r="A37" s="3" t="s">
        <v>29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>
      <c r="A38" s="3" t="s">
        <v>28</v>
      </c>
      <c r="B38" s="2">
        <v>61406109</v>
      </c>
      <c r="C38" s="2">
        <v>18333692</v>
      </c>
      <c r="D38" s="2">
        <v>1</v>
      </c>
      <c r="E38" s="2">
        <v>0</v>
      </c>
      <c r="F38" s="2">
        <v>4549836</v>
      </c>
      <c r="G38" s="2">
        <v>0</v>
      </c>
      <c r="H38" s="2">
        <v>0</v>
      </c>
      <c r="I38" s="2">
        <v>84289638</v>
      </c>
    </row>
    <row r="39" spans="1:9">
      <c r="A39" s="3" t="s">
        <v>27</v>
      </c>
      <c r="B39" s="2">
        <v>1389287175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1389287175</v>
      </c>
    </row>
    <row r="40" spans="1:9">
      <c r="A40" s="3" t="s">
        <v>26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>
      <c r="A41" s="3" t="s">
        <v>25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>
      <c r="A42" s="3" t="s">
        <v>24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>
      <c r="A43" s="3" t="s">
        <v>23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>
      <c r="A44" s="3" t="s">
        <v>22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</row>
    <row r="45" spans="1:9">
      <c r="A45" s="3" t="s">
        <v>21</v>
      </c>
      <c r="B45" s="2">
        <v>367257663</v>
      </c>
      <c r="C45" s="2">
        <v>0</v>
      </c>
      <c r="D45" s="2">
        <v>0</v>
      </c>
      <c r="E45" s="2">
        <v>0</v>
      </c>
      <c r="F45" s="2">
        <v>14</v>
      </c>
      <c r="G45" s="2">
        <v>0</v>
      </c>
      <c r="H45" s="2">
        <v>0</v>
      </c>
      <c r="I45" s="2">
        <v>367257677</v>
      </c>
    </row>
    <row r="46" spans="1:9">
      <c r="A46" s="3" t="s">
        <v>20</v>
      </c>
      <c r="B46" s="2">
        <v>12227977796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12227977796</v>
      </c>
    </row>
    <row r="47" spans="1:9">
      <c r="A47" s="3" t="s">
        <v>19</v>
      </c>
      <c r="B47" s="2">
        <v>53652789663</v>
      </c>
      <c r="C47" s="2">
        <v>2106000</v>
      </c>
      <c r="D47" s="2">
        <v>0</v>
      </c>
      <c r="E47" s="2">
        <v>0</v>
      </c>
      <c r="F47" s="2">
        <v>7074000</v>
      </c>
      <c r="G47" s="2">
        <v>932040</v>
      </c>
      <c r="H47" s="2">
        <v>0</v>
      </c>
      <c r="I47" s="2">
        <v>53667541700</v>
      </c>
    </row>
    <row r="48" spans="1:9">
      <c r="A48" s="3" t="s">
        <v>18</v>
      </c>
      <c r="B48" s="2">
        <v>72184857</v>
      </c>
      <c r="C48" s="2">
        <v>3352086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75536943</v>
      </c>
    </row>
    <row r="49" spans="1:9">
      <c r="A49" s="3" t="s">
        <v>17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</row>
    <row r="50" spans="1:9">
      <c r="A50" s="3" t="s">
        <v>16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9">
      <c r="A51" s="3" t="s">
        <v>15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>
      <c r="A52" s="3" t="s">
        <v>14</v>
      </c>
      <c r="B52" s="2">
        <v>803303697</v>
      </c>
      <c r="C52" s="2">
        <v>34578227</v>
      </c>
      <c r="D52" s="2">
        <v>2984040</v>
      </c>
      <c r="E52" s="2">
        <v>0</v>
      </c>
      <c r="F52" s="2">
        <v>5782320</v>
      </c>
      <c r="G52" s="2">
        <v>0</v>
      </c>
      <c r="H52" s="2">
        <v>0</v>
      </c>
      <c r="I52" s="2">
        <v>846648284</v>
      </c>
    </row>
    <row r="53" spans="1:9">
      <c r="A53" s="3" t="s">
        <v>13</v>
      </c>
      <c r="B53" s="2">
        <v>65682787119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65682787119</v>
      </c>
    </row>
    <row r="54" spans="1:9">
      <c r="A54" s="3" t="s">
        <v>12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</row>
    <row r="55" spans="1:9">
      <c r="A55" s="3" t="s">
        <v>11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>
      <c r="A56" s="3" t="s">
        <v>10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</row>
    <row r="57" spans="1:9">
      <c r="A57" s="3" t="s">
        <v>9</v>
      </c>
      <c r="B57" s="2">
        <v>171470770</v>
      </c>
      <c r="C57" s="2">
        <v>0</v>
      </c>
      <c r="D57" s="2">
        <v>0</v>
      </c>
      <c r="E57" s="2">
        <v>0</v>
      </c>
      <c r="F57" s="2">
        <v>10513287441</v>
      </c>
      <c r="G57" s="2">
        <v>0</v>
      </c>
      <c r="H57" s="2">
        <v>0</v>
      </c>
      <c r="I57" s="2">
        <v>10684758211</v>
      </c>
    </row>
    <row r="58" spans="1:9">
      <c r="A58" s="3" t="s">
        <v>8</v>
      </c>
      <c r="B58" s="2">
        <v>83984083</v>
      </c>
      <c r="C58" s="2">
        <v>0</v>
      </c>
      <c r="D58" s="2">
        <v>0</v>
      </c>
      <c r="E58" s="2">
        <v>0</v>
      </c>
      <c r="F58" s="2">
        <v>3908705425</v>
      </c>
      <c r="G58" s="2">
        <v>0</v>
      </c>
      <c r="H58" s="2">
        <v>0</v>
      </c>
      <c r="I58" s="2">
        <v>3992689508</v>
      </c>
    </row>
    <row r="59" spans="1:9">
      <c r="A59" s="3" t="s">
        <v>7</v>
      </c>
      <c r="B59" s="2">
        <v>18026201370</v>
      </c>
      <c r="C59" s="2">
        <v>0</v>
      </c>
      <c r="D59" s="2">
        <v>0</v>
      </c>
      <c r="E59" s="2">
        <v>0</v>
      </c>
      <c r="F59" s="2">
        <v>0</v>
      </c>
      <c r="G59" s="2">
        <v>223928789</v>
      </c>
      <c r="H59" s="2">
        <v>0</v>
      </c>
      <c r="I59" s="2">
        <v>18250130159</v>
      </c>
    </row>
    <row r="60" spans="1:9">
      <c r="A60" s="3" t="s">
        <v>6</v>
      </c>
      <c r="B60" s="2">
        <v>1952008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1952008</v>
      </c>
    </row>
    <row r="61" spans="1:9">
      <c r="A61" s="3" t="s">
        <v>5</v>
      </c>
      <c r="B61" s="2">
        <v>1031066894</v>
      </c>
      <c r="C61" s="2">
        <v>0</v>
      </c>
      <c r="D61" s="2">
        <v>0</v>
      </c>
      <c r="E61" s="2">
        <v>0</v>
      </c>
      <c r="F61" s="2">
        <v>3405640</v>
      </c>
      <c r="G61" s="2">
        <v>0</v>
      </c>
      <c r="H61" s="2">
        <v>0</v>
      </c>
      <c r="I61" s="2">
        <v>1956041311</v>
      </c>
    </row>
    <row r="62" spans="1:9">
      <c r="A62" s="3" t="s">
        <v>4</v>
      </c>
      <c r="B62" s="2">
        <v>7004780033</v>
      </c>
      <c r="C62" s="2">
        <v>3487674000</v>
      </c>
      <c r="D62" s="2">
        <v>11395548</v>
      </c>
      <c r="E62" s="2">
        <v>6265291044</v>
      </c>
      <c r="F62" s="2">
        <v>52291463</v>
      </c>
      <c r="G62" s="2">
        <v>2157321371</v>
      </c>
      <c r="H62" s="2">
        <v>525436809</v>
      </c>
      <c r="I62" s="2">
        <v>19504190268</v>
      </c>
    </row>
    <row r="63" spans="1:9">
      <c r="A63" s="3" t="s">
        <v>3</v>
      </c>
      <c r="B63" s="2">
        <v>6960416935</v>
      </c>
      <c r="C63" s="2">
        <v>35739717</v>
      </c>
      <c r="D63" s="2">
        <v>0</v>
      </c>
      <c r="E63" s="2">
        <v>5243361697</v>
      </c>
      <c r="F63" s="2">
        <v>8556964</v>
      </c>
      <c r="G63" s="2">
        <v>0</v>
      </c>
      <c r="H63" s="2">
        <v>6588677</v>
      </c>
      <c r="I63" s="2">
        <v>12254663990</v>
      </c>
    </row>
    <row r="64" spans="1:9">
      <c r="A64" s="3" t="s">
        <v>2</v>
      </c>
      <c r="B64" s="2">
        <v>34363098</v>
      </c>
      <c r="C64" s="2">
        <v>261733093</v>
      </c>
      <c r="D64" s="2">
        <v>11395548</v>
      </c>
      <c r="E64" s="2">
        <v>1021929347</v>
      </c>
      <c r="F64" s="2">
        <v>14434499</v>
      </c>
      <c r="G64" s="2">
        <v>2157321371</v>
      </c>
      <c r="H64" s="2">
        <v>511658132</v>
      </c>
      <c r="I64" s="2">
        <v>4012835088</v>
      </c>
    </row>
    <row r="65" spans="1:9">
      <c r="A65" s="3" t="s">
        <v>1</v>
      </c>
      <c r="B65" s="2">
        <v>10000000</v>
      </c>
      <c r="C65" s="2">
        <v>3190201190</v>
      </c>
      <c r="D65" s="2">
        <v>0</v>
      </c>
      <c r="E65" s="2">
        <v>0</v>
      </c>
      <c r="F65" s="2">
        <v>29300000</v>
      </c>
      <c r="G65" s="2">
        <v>0</v>
      </c>
      <c r="H65" s="2">
        <v>7190000</v>
      </c>
      <c r="I65" s="2">
        <v>3236691190</v>
      </c>
    </row>
    <row r="66" spans="1:9">
      <c r="A66" s="3" t="s">
        <v>0</v>
      </c>
      <c r="B66" s="2">
        <v>183691591163</v>
      </c>
      <c r="C66" s="2">
        <v>53061207878</v>
      </c>
      <c r="D66" s="2">
        <v>1561861877</v>
      </c>
      <c r="E66" s="2">
        <v>18419242516</v>
      </c>
      <c r="F66" s="2">
        <v>17506148218</v>
      </c>
      <c r="G66" s="2">
        <v>4069024021</v>
      </c>
      <c r="H66" s="2">
        <v>12724960089</v>
      </c>
      <c r="I66" s="2">
        <v>293111470184</v>
      </c>
    </row>
  </sheetData>
  <mergeCells count="1">
    <mergeCell ref="A1:I1"/>
  </mergeCells>
  <phoneticPr fontId="3"/>
  <pageMargins left="0.39370078740157483" right="0.39370078740157483" top="0.39370078740157483" bottom="0.39370078740157483" header="0.19685039370078741" footer="0.19685039370078741"/>
  <pageSetup paperSize="9" scale="81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zoomScaleNormal="100" zoomScaleSheetLayoutView="90" workbookViewId="0">
      <selection activeCell="D44" sqref="D44"/>
    </sheetView>
  </sheetViews>
  <sheetFormatPr defaultColWidth="8.85546875" defaultRowHeight="14.6"/>
  <cols>
    <col min="1" max="1" width="25.7109375" style="11" customWidth="1"/>
    <col min="2" max="6" width="15.35546875" style="11" customWidth="1"/>
    <col min="7" max="7" width="15.35546875" style="12" customWidth="1"/>
    <col min="8" max="11" width="15.35546875" style="11" customWidth="1"/>
    <col min="12" max="16384" width="8.85546875" style="11"/>
  </cols>
  <sheetData>
    <row r="1" spans="1:11" ht="22.3">
      <c r="A1" s="55" t="s">
        <v>160</v>
      </c>
      <c r="B1" s="35"/>
      <c r="C1" s="35"/>
      <c r="D1" s="35"/>
      <c r="E1" s="35"/>
      <c r="F1" s="35"/>
      <c r="G1" s="36"/>
      <c r="H1" s="35"/>
      <c r="I1" s="35"/>
      <c r="J1" s="35"/>
      <c r="K1" s="35"/>
    </row>
    <row r="2" spans="1:11" ht="18" customHeight="1">
      <c r="A2" s="54" t="s">
        <v>159</v>
      </c>
      <c r="B2" s="35"/>
      <c r="C2" s="35"/>
      <c r="D2" s="35"/>
      <c r="E2" s="35"/>
      <c r="F2" s="35"/>
      <c r="G2" s="36"/>
      <c r="H2" s="35"/>
      <c r="I2" s="35"/>
      <c r="J2" s="35"/>
      <c r="K2" s="35"/>
    </row>
    <row r="3" spans="1:11" ht="18" customHeight="1">
      <c r="A3" s="54" t="s">
        <v>71</v>
      </c>
      <c r="B3" s="35"/>
      <c r="C3" s="35"/>
      <c r="D3" s="35"/>
      <c r="E3" s="35"/>
      <c r="F3" s="35"/>
      <c r="G3" s="36"/>
      <c r="H3" s="35"/>
      <c r="I3" s="35"/>
      <c r="J3" s="35"/>
      <c r="K3" s="35"/>
    </row>
    <row r="4" spans="1:11" ht="18" customHeight="1">
      <c r="A4" s="54" t="s">
        <v>158</v>
      </c>
      <c r="B4" s="35"/>
      <c r="C4" s="35"/>
      <c r="D4" s="35"/>
      <c r="E4" s="35"/>
      <c r="F4" s="35"/>
      <c r="G4" s="36"/>
      <c r="H4" s="35"/>
      <c r="I4" s="35"/>
      <c r="J4" s="35"/>
      <c r="K4" s="35"/>
    </row>
    <row r="5" spans="1:11" ht="15.45">
      <c r="A5" s="37" t="s">
        <v>157</v>
      </c>
      <c r="B5" s="35"/>
      <c r="C5" s="35"/>
      <c r="D5" s="35"/>
      <c r="E5" s="35"/>
      <c r="F5" s="35"/>
      <c r="G5" s="36"/>
      <c r="H5" s="53" t="s">
        <v>130</v>
      </c>
      <c r="I5" s="35"/>
      <c r="J5" s="35"/>
      <c r="K5" s="35"/>
    </row>
    <row r="6" spans="1:11" ht="37.5" customHeight="1">
      <c r="A6" s="33" t="s">
        <v>156</v>
      </c>
      <c r="B6" s="31" t="s">
        <v>155</v>
      </c>
      <c r="C6" s="31" t="s">
        <v>154</v>
      </c>
      <c r="D6" s="31" t="s">
        <v>153</v>
      </c>
      <c r="E6" s="31" t="s">
        <v>152</v>
      </c>
      <c r="F6" s="31" t="s">
        <v>151</v>
      </c>
      <c r="G6" s="32" t="s">
        <v>150</v>
      </c>
      <c r="H6" s="31" t="s">
        <v>119</v>
      </c>
      <c r="I6" s="48"/>
      <c r="J6" s="47"/>
      <c r="K6" s="47"/>
    </row>
    <row r="7" spans="1:11" ht="15" customHeight="1">
      <c r="A7" s="26" t="s">
        <v>118</v>
      </c>
      <c r="B7" s="22"/>
      <c r="C7" s="22"/>
      <c r="D7" s="22"/>
      <c r="E7" s="19"/>
      <c r="F7" s="19"/>
      <c r="G7" s="19"/>
      <c r="H7" s="19"/>
      <c r="I7" s="42"/>
      <c r="J7" s="52"/>
      <c r="K7" s="51"/>
    </row>
    <row r="8" spans="1:11" ht="18" customHeight="1">
      <c r="A8" s="26" t="s">
        <v>149</v>
      </c>
      <c r="B8" s="50">
        <v>20000</v>
      </c>
      <c r="C8" s="22">
        <v>851</v>
      </c>
      <c r="D8" s="22">
        <v>17020000</v>
      </c>
      <c r="E8" s="22">
        <v>250</v>
      </c>
      <c r="F8" s="22">
        <v>5000000</v>
      </c>
      <c r="G8" s="22">
        <v>12020000</v>
      </c>
      <c r="H8" s="19">
        <v>5000000</v>
      </c>
      <c r="I8" s="48"/>
      <c r="J8" s="47"/>
      <c r="K8" s="47"/>
    </row>
    <row r="9" spans="1:11" ht="18" customHeight="1">
      <c r="A9" s="26"/>
      <c r="B9" s="22"/>
      <c r="C9" s="22"/>
      <c r="D9" s="22"/>
      <c r="E9" s="22"/>
      <c r="F9" s="22"/>
      <c r="G9" s="22"/>
      <c r="H9" s="22"/>
      <c r="I9" s="48"/>
      <c r="J9" s="47"/>
      <c r="K9" s="47"/>
    </row>
    <row r="10" spans="1:11" ht="18" customHeight="1">
      <c r="A10" s="49" t="s">
        <v>0</v>
      </c>
      <c r="B10" s="22"/>
      <c r="C10" s="22"/>
      <c r="D10" s="19">
        <v>17020000</v>
      </c>
      <c r="E10" s="22"/>
      <c r="F10" s="22">
        <v>5000000</v>
      </c>
      <c r="G10" s="22">
        <v>12020000</v>
      </c>
      <c r="H10" s="22">
        <v>5000000</v>
      </c>
      <c r="I10" s="48"/>
      <c r="J10" s="47"/>
      <c r="K10" s="47"/>
    </row>
    <row r="11" spans="1:11">
      <c r="A11" s="35"/>
      <c r="B11" s="35"/>
      <c r="C11" s="35"/>
      <c r="D11" s="35"/>
      <c r="E11" s="35"/>
      <c r="F11" s="35"/>
      <c r="G11" s="36"/>
      <c r="H11" s="35"/>
      <c r="I11" s="35"/>
      <c r="J11" s="35"/>
      <c r="K11" s="35"/>
    </row>
    <row r="12" spans="1:11" ht="15.45">
      <c r="A12" s="37" t="s">
        <v>148</v>
      </c>
      <c r="B12" s="35"/>
      <c r="C12" s="35"/>
      <c r="D12" s="35"/>
      <c r="E12" s="35"/>
      <c r="F12" s="35"/>
      <c r="G12" s="36"/>
      <c r="H12" s="35"/>
      <c r="I12" s="35"/>
      <c r="J12" s="34" t="s">
        <v>130</v>
      </c>
      <c r="K12" s="35"/>
    </row>
    <row r="13" spans="1:11" ht="37.5" customHeight="1">
      <c r="A13" s="33" t="s">
        <v>129</v>
      </c>
      <c r="B13" s="31" t="s">
        <v>147</v>
      </c>
      <c r="C13" s="31" t="s">
        <v>127</v>
      </c>
      <c r="D13" s="31" t="s">
        <v>126</v>
      </c>
      <c r="E13" s="31" t="s">
        <v>125</v>
      </c>
      <c r="F13" s="31" t="s">
        <v>124</v>
      </c>
      <c r="G13" s="32" t="s">
        <v>123</v>
      </c>
      <c r="H13" s="31" t="s">
        <v>122</v>
      </c>
      <c r="I13" s="31" t="s">
        <v>146</v>
      </c>
      <c r="J13" s="31" t="s">
        <v>119</v>
      </c>
      <c r="K13" s="35"/>
    </row>
    <row r="14" spans="1:11" ht="18" customHeight="1">
      <c r="A14" s="26" t="s">
        <v>118</v>
      </c>
      <c r="B14" s="29"/>
      <c r="C14" s="30"/>
      <c r="D14" s="30"/>
      <c r="E14" s="30"/>
      <c r="F14" s="30"/>
      <c r="G14" s="25"/>
      <c r="H14" s="30"/>
      <c r="I14" s="30"/>
      <c r="J14" s="29"/>
      <c r="K14" s="42"/>
    </row>
    <row r="15" spans="1:11" ht="18" customHeight="1">
      <c r="A15" s="26" t="s">
        <v>145</v>
      </c>
      <c r="B15" s="19">
        <v>11000000</v>
      </c>
      <c r="C15" s="19">
        <v>527320349</v>
      </c>
      <c r="D15" s="19">
        <v>507577138</v>
      </c>
      <c r="E15" s="19">
        <v>19743211</v>
      </c>
      <c r="F15" s="19">
        <v>17050000</v>
      </c>
      <c r="G15" s="20">
        <v>0.64516129032258063</v>
      </c>
      <c r="H15" s="19">
        <v>12737555.483870968</v>
      </c>
      <c r="I15" s="19">
        <v>0</v>
      </c>
      <c r="J15" s="19">
        <v>11000000</v>
      </c>
      <c r="K15" s="42"/>
    </row>
    <row r="16" spans="1:11" ht="18" customHeight="1">
      <c r="A16" s="45" t="s">
        <v>144</v>
      </c>
      <c r="B16" s="43">
        <v>11000000</v>
      </c>
      <c r="C16" s="43"/>
      <c r="D16" s="43"/>
      <c r="E16" s="43"/>
      <c r="F16" s="43"/>
      <c r="G16" s="44"/>
      <c r="H16" s="43"/>
      <c r="I16" s="43">
        <v>0</v>
      </c>
      <c r="J16" s="43">
        <v>11000000</v>
      </c>
      <c r="K16" s="42"/>
    </row>
    <row r="17" spans="1:11" ht="18" customHeight="1">
      <c r="A17" s="28" t="s">
        <v>108</v>
      </c>
      <c r="B17" s="22"/>
      <c r="C17" s="19"/>
      <c r="D17" s="19"/>
      <c r="E17" s="19"/>
      <c r="F17" s="19"/>
      <c r="G17" s="20"/>
      <c r="H17" s="19"/>
      <c r="I17" s="19"/>
      <c r="J17" s="22"/>
      <c r="K17" s="42"/>
    </row>
    <row r="18" spans="1:11" ht="18" customHeight="1">
      <c r="A18" s="26" t="s">
        <v>143</v>
      </c>
      <c r="B18" s="22">
        <v>5000000</v>
      </c>
      <c r="C18" s="19">
        <v>1636846893</v>
      </c>
      <c r="D18" s="19">
        <v>1530131678</v>
      </c>
      <c r="E18" s="19">
        <v>106715215</v>
      </c>
      <c r="F18" s="19">
        <v>5000000</v>
      </c>
      <c r="G18" s="20">
        <v>1</v>
      </c>
      <c r="H18" s="19">
        <v>106715215</v>
      </c>
      <c r="I18" s="19">
        <v>0</v>
      </c>
      <c r="J18" s="19">
        <v>5000000</v>
      </c>
      <c r="K18" s="42"/>
    </row>
    <row r="19" spans="1:11" ht="18" customHeight="1">
      <c r="A19" s="28" t="s">
        <v>142</v>
      </c>
      <c r="B19" s="22">
        <v>50000000</v>
      </c>
      <c r="C19" s="19">
        <v>273694242</v>
      </c>
      <c r="D19" s="19">
        <v>42541254</v>
      </c>
      <c r="E19" s="19">
        <v>231152988</v>
      </c>
      <c r="F19" s="19">
        <v>194042835</v>
      </c>
      <c r="G19" s="20">
        <v>0.25767506437431714</v>
      </c>
      <c r="H19" s="19">
        <v>59562361.063215755</v>
      </c>
      <c r="I19" s="19">
        <v>0</v>
      </c>
      <c r="J19" s="19">
        <v>50000000</v>
      </c>
      <c r="K19" s="42"/>
    </row>
    <row r="20" spans="1:11" ht="18" hidden="1" customHeight="1">
      <c r="A20" s="26" t="s">
        <v>141</v>
      </c>
      <c r="B20" s="22"/>
      <c r="C20" s="19"/>
      <c r="D20" s="19"/>
      <c r="E20" s="19">
        <v>0</v>
      </c>
      <c r="F20" s="19"/>
      <c r="G20" s="20" t="e">
        <v>#DIV/0!</v>
      </c>
      <c r="H20" s="19" t="e">
        <v>#DIV/0!</v>
      </c>
      <c r="I20" s="19" t="s">
        <v>140</v>
      </c>
      <c r="J20" s="19"/>
      <c r="K20" s="42"/>
    </row>
    <row r="21" spans="1:11" ht="18" customHeight="1">
      <c r="A21" s="46" t="s">
        <v>132</v>
      </c>
      <c r="B21" s="22">
        <v>12320000</v>
      </c>
      <c r="C21" s="19">
        <v>951321991</v>
      </c>
      <c r="D21" s="19">
        <v>169568763</v>
      </c>
      <c r="E21" s="19">
        <v>781753228</v>
      </c>
      <c r="F21" s="19">
        <v>589833720</v>
      </c>
      <c r="G21" s="20">
        <v>2.0887242594404401E-2</v>
      </c>
      <c r="H21" s="19">
        <v>16328669.322194735</v>
      </c>
      <c r="I21" s="19">
        <v>0</v>
      </c>
      <c r="J21" s="22"/>
      <c r="K21" s="42"/>
    </row>
    <row r="22" spans="1:11" ht="18" customHeight="1">
      <c r="A22" s="26" t="s">
        <v>139</v>
      </c>
      <c r="B22" s="22">
        <v>1264350000</v>
      </c>
      <c r="C22" s="19">
        <v>0</v>
      </c>
      <c r="D22" s="19">
        <v>0</v>
      </c>
      <c r="E22" s="19">
        <v>0</v>
      </c>
      <c r="F22" s="19">
        <v>1264350000</v>
      </c>
      <c r="G22" s="20">
        <v>1</v>
      </c>
      <c r="H22" s="19">
        <v>1264350000</v>
      </c>
      <c r="I22" s="19">
        <v>0</v>
      </c>
      <c r="J22" s="19">
        <v>1264350000</v>
      </c>
      <c r="K22" s="42"/>
    </row>
    <row r="23" spans="1:11" ht="18" hidden="1" customHeight="1">
      <c r="A23" s="28" t="s">
        <v>138</v>
      </c>
      <c r="B23" s="22"/>
      <c r="C23" s="19"/>
      <c r="D23" s="19"/>
      <c r="E23" s="19"/>
      <c r="F23" s="19"/>
      <c r="G23" s="20"/>
      <c r="H23" s="19"/>
      <c r="I23" s="19"/>
      <c r="J23" s="22"/>
      <c r="K23" s="42"/>
    </row>
    <row r="24" spans="1:11" ht="18" hidden="1" customHeight="1">
      <c r="A24" s="26" t="s">
        <v>137</v>
      </c>
      <c r="B24" s="22"/>
      <c r="C24" s="19"/>
      <c r="D24" s="19"/>
      <c r="E24" s="19"/>
      <c r="F24" s="19"/>
      <c r="G24" s="20"/>
      <c r="H24" s="19"/>
      <c r="I24" s="19"/>
      <c r="J24" s="22"/>
      <c r="K24" s="42"/>
    </row>
    <row r="25" spans="1:11" ht="18" hidden="1" customHeight="1">
      <c r="A25" s="28" t="s">
        <v>136</v>
      </c>
      <c r="B25" s="22"/>
      <c r="C25" s="19"/>
      <c r="D25" s="19"/>
      <c r="E25" s="19"/>
      <c r="F25" s="19"/>
      <c r="G25" s="20"/>
      <c r="H25" s="19"/>
      <c r="I25" s="19"/>
      <c r="J25" s="22"/>
      <c r="K25" s="42"/>
    </row>
    <row r="26" spans="1:11" ht="18" customHeight="1">
      <c r="A26" s="45" t="s">
        <v>135</v>
      </c>
      <c r="B26" s="43">
        <v>1331670000</v>
      </c>
      <c r="C26" s="43"/>
      <c r="D26" s="43"/>
      <c r="E26" s="43"/>
      <c r="F26" s="43"/>
      <c r="G26" s="44"/>
      <c r="H26" s="43"/>
      <c r="I26" s="43">
        <v>0</v>
      </c>
      <c r="J26" s="43">
        <v>1319350000</v>
      </c>
      <c r="K26" s="42"/>
    </row>
    <row r="27" spans="1:11" ht="18" customHeight="1">
      <c r="A27" s="26" t="s">
        <v>98</v>
      </c>
      <c r="B27" s="22"/>
      <c r="C27" s="19"/>
      <c r="D27" s="19"/>
      <c r="E27" s="19">
        <v>0</v>
      </c>
      <c r="F27" s="19"/>
      <c r="G27" s="20"/>
      <c r="H27" s="19"/>
      <c r="I27" s="19"/>
      <c r="J27" s="22"/>
      <c r="K27" s="42"/>
    </row>
    <row r="28" spans="1:11" ht="18" customHeight="1">
      <c r="A28" s="28" t="s">
        <v>134</v>
      </c>
      <c r="B28" s="22">
        <v>10000000</v>
      </c>
      <c r="C28" s="19">
        <v>1492109772</v>
      </c>
      <c r="D28" s="19">
        <v>619810418</v>
      </c>
      <c r="E28" s="19">
        <v>872299354</v>
      </c>
      <c r="F28" s="19">
        <v>11000000</v>
      </c>
      <c r="G28" s="20">
        <v>0.90909090909090906</v>
      </c>
      <c r="H28" s="19">
        <v>792999412.72727275</v>
      </c>
      <c r="I28" s="19">
        <v>0</v>
      </c>
      <c r="J28" s="19">
        <v>10000000</v>
      </c>
      <c r="K28" s="42"/>
    </row>
    <row r="29" spans="1:11" ht="18" customHeight="1">
      <c r="A29" s="26" t="s">
        <v>133</v>
      </c>
      <c r="B29" s="22">
        <v>10000000</v>
      </c>
      <c r="C29" s="19">
        <v>43205973</v>
      </c>
      <c r="D29" s="19">
        <v>13205973</v>
      </c>
      <c r="E29" s="19">
        <v>30000000</v>
      </c>
      <c r="F29" s="19">
        <v>30000000</v>
      </c>
      <c r="G29" s="20">
        <v>0.33333333333333331</v>
      </c>
      <c r="H29" s="19">
        <v>10000000</v>
      </c>
      <c r="I29" s="19">
        <v>0</v>
      </c>
      <c r="J29" s="19">
        <v>10000000</v>
      </c>
      <c r="K29" s="42"/>
    </row>
    <row r="30" spans="1:11" ht="18" customHeight="1">
      <c r="A30" s="46" t="s">
        <v>132</v>
      </c>
      <c r="B30" s="22">
        <v>10000000</v>
      </c>
      <c r="C30" s="19">
        <v>951321991</v>
      </c>
      <c r="D30" s="19">
        <v>169568763</v>
      </c>
      <c r="E30" s="19">
        <v>781753228</v>
      </c>
      <c r="F30" s="19">
        <v>589833720</v>
      </c>
      <c r="G30" s="20">
        <v>1.69539306772763E-2</v>
      </c>
      <c r="H30" s="19">
        <v>13253790.034248974</v>
      </c>
      <c r="I30" s="19">
        <v>0</v>
      </c>
      <c r="J30" s="19">
        <v>10000000</v>
      </c>
      <c r="K30" s="42"/>
    </row>
    <row r="31" spans="1:11" ht="18" customHeight="1">
      <c r="A31" s="45" t="s">
        <v>83</v>
      </c>
      <c r="B31" s="43">
        <v>30000000</v>
      </c>
      <c r="C31" s="43"/>
      <c r="D31" s="43"/>
      <c r="E31" s="43"/>
      <c r="F31" s="43"/>
      <c r="G31" s="44"/>
      <c r="H31" s="43"/>
      <c r="I31" s="43">
        <v>0</v>
      </c>
      <c r="J31" s="43">
        <v>30000000</v>
      </c>
      <c r="K31" s="42"/>
    </row>
    <row r="32" spans="1:11" ht="18" customHeight="1">
      <c r="A32" s="41" t="s">
        <v>0</v>
      </c>
      <c r="B32" s="39">
        <v>1372670000</v>
      </c>
      <c r="C32" s="39"/>
      <c r="D32" s="39"/>
      <c r="E32" s="39"/>
      <c r="F32" s="39"/>
      <c r="G32" s="40"/>
      <c r="H32" s="39"/>
      <c r="I32" s="39">
        <v>0</v>
      </c>
      <c r="J32" s="39">
        <v>1360350000</v>
      </c>
      <c r="K32" s="38"/>
    </row>
    <row r="33" spans="1:11">
      <c r="A33" s="35"/>
      <c r="B33" s="35"/>
      <c r="C33" s="35"/>
      <c r="D33" s="35"/>
      <c r="E33" s="35"/>
      <c r="F33" s="35"/>
      <c r="G33" s="36"/>
      <c r="H33" s="35"/>
      <c r="I33" s="35"/>
      <c r="J33" s="35"/>
      <c r="K33" s="35"/>
    </row>
    <row r="34" spans="1:11" ht="15.45">
      <c r="A34" s="37" t="s">
        <v>131</v>
      </c>
      <c r="B34" s="35"/>
      <c r="C34" s="35"/>
      <c r="D34" s="35"/>
      <c r="E34" s="35"/>
      <c r="F34" s="35"/>
      <c r="G34" s="36"/>
      <c r="H34" s="35"/>
      <c r="I34" s="35"/>
      <c r="J34" s="35"/>
      <c r="K34" s="34" t="s">
        <v>130</v>
      </c>
    </row>
    <row r="35" spans="1:11" ht="37.5" customHeight="1">
      <c r="A35" s="33" t="s">
        <v>129</v>
      </c>
      <c r="B35" s="31" t="s">
        <v>128</v>
      </c>
      <c r="C35" s="31" t="s">
        <v>127</v>
      </c>
      <c r="D35" s="31" t="s">
        <v>126</v>
      </c>
      <c r="E35" s="31" t="s">
        <v>125</v>
      </c>
      <c r="F35" s="31" t="s">
        <v>124</v>
      </c>
      <c r="G35" s="32" t="s">
        <v>123</v>
      </c>
      <c r="H35" s="31" t="s">
        <v>122</v>
      </c>
      <c r="I35" s="31" t="s">
        <v>121</v>
      </c>
      <c r="J35" s="31" t="s">
        <v>120</v>
      </c>
      <c r="K35" s="31" t="s">
        <v>119</v>
      </c>
    </row>
    <row r="36" spans="1:11" ht="15" customHeight="1">
      <c r="A36" s="26" t="s">
        <v>118</v>
      </c>
      <c r="B36" s="29"/>
      <c r="C36" s="29"/>
      <c r="D36" s="29"/>
      <c r="E36" s="30"/>
      <c r="F36" s="30"/>
      <c r="G36" s="25"/>
      <c r="H36" s="30"/>
      <c r="I36" s="30"/>
      <c r="J36" s="30"/>
      <c r="K36" s="29"/>
    </row>
    <row r="37" spans="1:11" ht="15" customHeight="1">
      <c r="A37" s="28" t="s">
        <v>117</v>
      </c>
      <c r="B37" s="22">
        <v>246000000</v>
      </c>
      <c r="C37" s="19">
        <v>5197375000</v>
      </c>
      <c r="D37" s="19">
        <v>630985000</v>
      </c>
      <c r="E37" s="19">
        <v>4566390000</v>
      </c>
      <c r="F37" s="19">
        <v>800000000</v>
      </c>
      <c r="G37" s="20">
        <v>0.3075</v>
      </c>
      <c r="H37" s="19">
        <v>1404164925</v>
      </c>
      <c r="I37" s="19">
        <v>0</v>
      </c>
      <c r="J37" s="19">
        <v>246000000</v>
      </c>
      <c r="K37" s="19">
        <v>246000000</v>
      </c>
    </row>
    <row r="38" spans="1:11" ht="15" customHeight="1">
      <c r="A38" s="26" t="s">
        <v>116</v>
      </c>
      <c r="B38" s="22">
        <v>1388000</v>
      </c>
      <c r="C38" s="19">
        <v>18710154</v>
      </c>
      <c r="D38" s="19">
        <v>11558739</v>
      </c>
      <c r="E38" s="19">
        <v>7151415</v>
      </c>
      <c r="F38" s="19">
        <v>1814855</v>
      </c>
      <c r="G38" s="20">
        <v>0.76479939168693922</v>
      </c>
      <c r="H38" s="19">
        <v>5469397.8417008528</v>
      </c>
      <c r="I38" s="19">
        <v>0</v>
      </c>
      <c r="J38" s="19">
        <v>1388000</v>
      </c>
      <c r="K38" s="19">
        <v>1388000</v>
      </c>
    </row>
    <row r="39" spans="1:11" ht="15" customHeight="1">
      <c r="A39" s="28" t="s">
        <v>115</v>
      </c>
      <c r="B39" s="22">
        <v>1</v>
      </c>
      <c r="C39" s="19">
        <v>814815805</v>
      </c>
      <c r="D39" s="19">
        <v>2245011829</v>
      </c>
      <c r="E39" s="19">
        <v>-1430196024</v>
      </c>
      <c r="F39" s="19">
        <v>85540000</v>
      </c>
      <c r="G39" s="20">
        <v>1.1690437222352115E-8</v>
      </c>
      <c r="H39" s="19">
        <v>-16.719616834229598</v>
      </c>
      <c r="I39" s="19">
        <v>0</v>
      </c>
      <c r="J39" s="19">
        <v>1</v>
      </c>
      <c r="K39" s="19">
        <v>250000</v>
      </c>
    </row>
    <row r="40" spans="1:11" ht="15" customHeight="1">
      <c r="A40" s="26" t="s">
        <v>114</v>
      </c>
      <c r="B40" s="22">
        <v>8000000</v>
      </c>
      <c r="C40" s="19">
        <v>936476614</v>
      </c>
      <c r="D40" s="19">
        <v>118367705</v>
      </c>
      <c r="E40" s="19">
        <v>818108909</v>
      </c>
      <c r="F40" s="19">
        <v>80000000</v>
      </c>
      <c r="G40" s="20">
        <v>0.1</v>
      </c>
      <c r="H40" s="19">
        <v>81810890.900000006</v>
      </c>
      <c r="I40" s="19">
        <v>0</v>
      </c>
      <c r="J40" s="19">
        <v>8000000</v>
      </c>
      <c r="K40" s="19">
        <v>80000000</v>
      </c>
    </row>
    <row r="41" spans="1:11" ht="15" customHeight="1">
      <c r="A41" s="28" t="s">
        <v>113</v>
      </c>
      <c r="B41" s="22">
        <v>10000000</v>
      </c>
      <c r="C41" s="19">
        <v>931610076</v>
      </c>
      <c r="D41" s="19">
        <v>241714265</v>
      </c>
      <c r="E41" s="19">
        <v>689895811</v>
      </c>
      <c r="F41" s="19">
        <v>498000000</v>
      </c>
      <c r="G41" s="20">
        <v>2.0080321285140562E-2</v>
      </c>
      <c r="H41" s="19">
        <v>13853329.538152611</v>
      </c>
      <c r="I41" s="19">
        <v>0</v>
      </c>
      <c r="J41" s="19">
        <v>10000000</v>
      </c>
      <c r="K41" s="19">
        <v>10000000</v>
      </c>
    </row>
    <row r="42" spans="1:11" ht="15" customHeight="1">
      <c r="A42" s="26" t="s">
        <v>112</v>
      </c>
      <c r="B42" s="22">
        <v>4081009</v>
      </c>
      <c r="C42" s="19">
        <v>545681659</v>
      </c>
      <c r="D42" s="19">
        <v>47058599</v>
      </c>
      <c r="E42" s="19">
        <v>498623060</v>
      </c>
      <c r="F42" s="19">
        <v>485057075</v>
      </c>
      <c r="G42" s="20">
        <v>8.413461446779227E-3</v>
      </c>
      <c r="H42" s="19">
        <v>4195145.8917850852</v>
      </c>
      <c r="I42" s="19">
        <v>0</v>
      </c>
      <c r="J42" s="19">
        <v>4081009</v>
      </c>
      <c r="K42" s="19">
        <v>4081000</v>
      </c>
    </row>
    <row r="43" spans="1:11" ht="15" customHeight="1">
      <c r="A43" s="28" t="s">
        <v>111</v>
      </c>
      <c r="B43" s="22">
        <v>5000000</v>
      </c>
      <c r="C43" s="19">
        <v>126218370</v>
      </c>
      <c r="D43" s="19">
        <v>3537013</v>
      </c>
      <c r="E43" s="19">
        <v>122681357</v>
      </c>
      <c r="F43" s="19">
        <v>100000000</v>
      </c>
      <c r="G43" s="20">
        <v>0.05</v>
      </c>
      <c r="H43" s="19">
        <v>6134067.8500000006</v>
      </c>
      <c r="I43" s="19">
        <v>0</v>
      </c>
      <c r="J43" s="19">
        <v>5000000</v>
      </c>
      <c r="K43" s="19">
        <v>5000000</v>
      </c>
    </row>
    <row r="44" spans="1:11" ht="15" customHeight="1">
      <c r="A44" s="26" t="s">
        <v>110</v>
      </c>
      <c r="B44" s="22">
        <v>2000000</v>
      </c>
      <c r="C44" s="19">
        <v>9441436</v>
      </c>
      <c r="D44" s="19">
        <v>3783390</v>
      </c>
      <c r="E44" s="19">
        <v>5658046</v>
      </c>
      <c r="F44" s="19">
        <v>180000</v>
      </c>
      <c r="G44" s="23">
        <v>16.666666666666668</v>
      </c>
      <c r="H44" s="19">
        <v>94300766.666666672</v>
      </c>
      <c r="I44" s="19">
        <v>0</v>
      </c>
      <c r="J44" s="19">
        <v>2000000</v>
      </c>
      <c r="K44" s="19">
        <v>2000000</v>
      </c>
    </row>
    <row r="45" spans="1:11" ht="15" customHeight="1">
      <c r="A45" s="26" t="s">
        <v>109</v>
      </c>
      <c r="B45" s="22">
        <v>59100000</v>
      </c>
      <c r="C45" s="19">
        <v>1956893450</v>
      </c>
      <c r="D45" s="19">
        <v>174605687</v>
      </c>
      <c r="E45" s="19">
        <v>1782287763</v>
      </c>
      <c r="F45" s="19">
        <v>85000000</v>
      </c>
      <c r="G45" s="20">
        <v>0.69529411764705884</v>
      </c>
      <c r="H45" s="19">
        <v>1239214197.5682354</v>
      </c>
      <c r="I45" s="19">
        <v>0</v>
      </c>
      <c r="J45" s="19">
        <v>59100000</v>
      </c>
      <c r="K45" s="19">
        <v>9950000</v>
      </c>
    </row>
    <row r="46" spans="1:11" ht="15" customHeight="1">
      <c r="A46" s="18" t="s">
        <v>83</v>
      </c>
      <c r="B46" s="15">
        <v>335569010</v>
      </c>
      <c r="C46" s="15"/>
      <c r="D46" s="15"/>
      <c r="E46" s="15"/>
      <c r="F46" s="15"/>
      <c r="G46" s="27"/>
      <c r="H46" s="15"/>
      <c r="I46" s="15">
        <v>0</v>
      </c>
      <c r="J46" s="15">
        <v>335569010</v>
      </c>
      <c r="K46" s="15">
        <v>358669000</v>
      </c>
    </row>
    <row r="47" spans="1:11" ht="15" customHeight="1">
      <c r="A47" s="26" t="s">
        <v>108</v>
      </c>
      <c r="B47" s="22"/>
      <c r="C47" s="22"/>
      <c r="D47" s="22"/>
      <c r="E47" s="19"/>
      <c r="F47" s="19"/>
      <c r="G47" s="25"/>
      <c r="H47" s="19"/>
      <c r="I47" s="19"/>
      <c r="J47" s="19"/>
      <c r="K47" s="22"/>
    </row>
    <row r="48" spans="1:11" ht="15" customHeight="1">
      <c r="A48" s="21" t="s">
        <v>107</v>
      </c>
      <c r="B48" s="22">
        <v>13759500</v>
      </c>
      <c r="C48" s="19">
        <v>829017638</v>
      </c>
      <c r="D48" s="19">
        <v>259908484</v>
      </c>
      <c r="E48" s="19">
        <v>569109154</v>
      </c>
      <c r="F48" s="19">
        <v>283271000</v>
      </c>
      <c r="G48" s="20">
        <v>4.8573627374492979E-2</v>
      </c>
      <c r="H48" s="19">
        <v>27643695.981808942</v>
      </c>
      <c r="I48" s="19">
        <v>0</v>
      </c>
      <c r="J48" s="19">
        <v>13759500</v>
      </c>
      <c r="K48" s="19">
        <v>13759000</v>
      </c>
    </row>
    <row r="49" spans="1:11" ht="15" customHeight="1">
      <c r="A49" s="21" t="s">
        <v>106</v>
      </c>
      <c r="B49" s="22">
        <v>180000</v>
      </c>
      <c r="C49" s="19">
        <v>416226839</v>
      </c>
      <c r="D49" s="19">
        <v>349081568</v>
      </c>
      <c r="E49" s="19">
        <v>67145271</v>
      </c>
      <c r="F49" s="19">
        <v>67020000</v>
      </c>
      <c r="G49" s="20">
        <v>2.6857654431512983E-3</v>
      </c>
      <c r="H49" s="19">
        <v>180336.44852282901</v>
      </c>
      <c r="I49" s="19">
        <v>0</v>
      </c>
      <c r="J49" s="19">
        <v>180000</v>
      </c>
      <c r="K49" s="19">
        <v>180000</v>
      </c>
    </row>
    <row r="50" spans="1:11" ht="15" customHeight="1">
      <c r="A50" s="21" t="s">
        <v>105</v>
      </c>
      <c r="B50" s="22">
        <v>10300000</v>
      </c>
      <c r="C50" s="19">
        <v>91593529521</v>
      </c>
      <c r="D50" s="19">
        <v>88306322885</v>
      </c>
      <c r="E50" s="19">
        <v>3287206636</v>
      </c>
      <c r="F50" s="19">
        <v>2238800000</v>
      </c>
      <c r="G50" s="20">
        <v>4.6006789351438274E-3</v>
      </c>
      <c r="H50" s="19">
        <v>15123382.325710203</v>
      </c>
      <c r="I50" s="19">
        <v>0</v>
      </c>
      <c r="J50" s="19">
        <v>10300000</v>
      </c>
      <c r="K50" s="19">
        <v>10300000</v>
      </c>
    </row>
    <row r="51" spans="1:11" ht="15" customHeight="1">
      <c r="A51" s="21" t="s">
        <v>97</v>
      </c>
      <c r="B51" s="22">
        <v>900000</v>
      </c>
      <c r="C51" s="19">
        <v>141376500999</v>
      </c>
      <c r="D51" s="19">
        <v>121294582271</v>
      </c>
      <c r="E51" s="19">
        <v>20081918728</v>
      </c>
      <c r="F51" s="19">
        <v>20081918728</v>
      </c>
      <c r="G51" s="20">
        <v>4.4816434733656191E-5</v>
      </c>
      <c r="H51" s="19">
        <v>900000</v>
      </c>
      <c r="I51" s="19">
        <v>0</v>
      </c>
      <c r="J51" s="19">
        <v>900000</v>
      </c>
      <c r="K51" s="19">
        <v>900000</v>
      </c>
    </row>
    <row r="52" spans="1:11" ht="15" customHeight="1">
      <c r="A52" s="21" t="s">
        <v>104</v>
      </c>
      <c r="B52" s="22">
        <v>1455000</v>
      </c>
      <c r="C52" s="19">
        <v>107977383</v>
      </c>
      <c r="D52" s="19">
        <v>8240</v>
      </c>
      <c r="E52" s="19">
        <v>107969143</v>
      </c>
      <c r="F52" s="19">
        <v>107900000</v>
      </c>
      <c r="G52" s="20">
        <v>1.3484708063021315E-2</v>
      </c>
      <c r="H52" s="19">
        <v>1455932.3731696014</v>
      </c>
      <c r="I52" s="19">
        <v>0</v>
      </c>
      <c r="J52" s="19">
        <v>1455000</v>
      </c>
      <c r="K52" s="19">
        <v>1455000</v>
      </c>
    </row>
    <row r="53" spans="1:11" ht="15" customHeight="1">
      <c r="A53" s="21" t="s">
        <v>103</v>
      </c>
      <c r="B53" s="22">
        <v>100000</v>
      </c>
      <c r="C53" s="19">
        <v>83000000</v>
      </c>
      <c r="D53" s="19">
        <v>0</v>
      </c>
      <c r="E53" s="19">
        <v>83000000</v>
      </c>
      <c r="F53" s="19">
        <v>83000000</v>
      </c>
      <c r="G53" s="20">
        <v>1.2048192771084338E-3</v>
      </c>
      <c r="H53" s="19">
        <v>100000.00000000001</v>
      </c>
      <c r="I53" s="19">
        <v>0</v>
      </c>
      <c r="J53" s="19">
        <v>100000</v>
      </c>
      <c r="K53" s="19">
        <v>100000</v>
      </c>
    </row>
    <row r="54" spans="1:11" ht="15" customHeight="1">
      <c r="A54" s="21" t="s">
        <v>102</v>
      </c>
      <c r="B54" s="22">
        <v>6000000</v>
      </c>
      <c r="C54" s="19">
        <v>1609197000</v>
      </c>
      <c r="D54" s="19">
        <v>37239000</v>
      </c>
      <c r="E54" s="19">
        <v>1571958000</v>
      </c>
      <c r="F54" s="19">
        <v>527728000</v>
      </c>
      <c r="G54" s="20">
        <v>1.1369493375375194E-2</v>
      </c>
      <c r="H54" s="19">
        <v>17872366.067368038</v>
      </c>
      <c r="I54" s="19">
        <v>0</v>
      </c>
      <c r="J54" s="19">
        <v>6000000</v>
      </c>
      <c r="K54" s="19">
        <v>6000000</v>
      </c>
    </row>
    <row r="55" spans="1:11" ht="15" customHeight="1">
      <c r="A55" s="21" t="s">
        <v>101</v>
      </c>
      <c r="B55" s="22">
        <v>891000000</v>
      </c>
      <c r="C55" s="19">
        <v>2000000000</v>
      </c>
      <c r="D55" s="19">
        <v>0</v>
      </c>
      <c r="E55" s="19">
        <v>2000000000</v>
      </c>
      <c r="F55" s="19">
        <v>2000000000</v>
      </c>
      <c r="G55" s="20">
        <v>0.44550000000000001</v>
      </c>
      <c r="H55" s="19">
        <v>891000000</v>
      </c>
      <c r="I55" s="19">
        <v>0</v>
      </c>
      <c r="J55" s="19">
        <v>891000000</v>
      </c>
      <c r="K55" s="19">
        <v>891000000</v>
      </c>
    </row>
    <row r="56" spans="1:11" ht="15" customHeight="1">
      <c r="A56" s="21" t="s">
        <v>100</v>
      </c>
      <c r="B56" s="22">
        <v>100000</v>
      </c>
      <c r="C56" s="19">
        <v>130155089</v>
      </c>
      <c r="D56" s="19">
        <v>3345891</v>
      </c>
      <c r="E56" s="19">
        <v>126809198</v>
      </c>
      <c r="F56" s="19">
        <v>126809198</v>
      </c>
      <c r="G56" s="20">
        <v>7.8858632951846284E-4</v>
      </c>
      <c r="H56" s="19">
        <v>100000</v>
      </c>
      <c r="I56" s="19">
        <v>0</v>
      </c>
      <c r="J56" s="19">
        <v>100000</v>
      </c>
      <c r="K56" s="19">
        <v>100000</v>
      </c>
    </row>
    <row r="57" spans="1:11" ht="15" customHeight="1">
      <c r="A57" s="21" t="s">
        <v>99</v>
      </c>
      <c r="B57" s="22">
        <v>12000000</v>
      </c>
      <c r="C57" s="19">
        <v>24589199000000</v>
      </c>
      <c r="D57" s="19">
        <v>24294008000000</v>
      </c>
      <c r="E57" s="19">
        <v>295191000000</v>
      </c>
      <c r="F57" s="19">
        <v>16602000000</v>
      </c>
      <c r="G57" s="20">
        <v>7.2280448138778463E-4</v>
      </c>
      <c r="H57" s="19">
        <v>213365377.66534153</v>
      </c>
      <c r="I57" s="19">
        <v>0</v>
      </c>
      <c r="J57" s="19">
        <v>12000000</v>
      </c>
      <c r="K57" s="19">
        <v>12000000</v>
      </c>
    </row>
    <row r="58" spans="1:11" ht="15" customHeight="1">
      <c r="A58" s="18" t="s">
        <v>83</v>
      </c>
      <c r="B58" s="15">
        <v>935794500</v>
      </c>
      <c r="C58" s="15"/>
      <c r="D58" s="15"/>
      <c r="E58" s="15"/>
      <c r="F58" s="15"/>
      <c r="G58" s="27"/>
      <c r="H58" s="15"/>
      <c r="I58" s="15">
        <v>0</v>
      </c>
      <c r="J58" s="15">
        <v>935794500</v>
      </c>
      <c r="K58" s="15">
        <v>935794000</v>
      </c>
    </row>
    <row r="59" spans="1:11" ht="15" customHeight="1">
      <c r="A59" s="26" t="s">
        <v>98</v>
      </c>
      <c r="B59" s="22"/>
      <c r="C59" s="22"/>
      <c r="D59" s="22"/>
      <c r="E59" s="19"/>
      <c r="F59" s="19"/>
      <c r="G59" s="25"/>
      <c r="H59" s="19"/>
      <c r="I59" s="19"/>
      <c r="J59" s="19"/>
      <c r="K59" s="22"/>
    </row>
    <row r="60" spans="1:11" ht="15" customHeight="1">
      <c r="A60" s="21" t="s">
        <v>97</v>
      </c>
      <c r="B60" s="24">
        <v>19470000</v>
      </c>
      <c r="C60" s="22">
        <v>141376500999</v>
      </c>
      <c r="D60" s="22">
        <v>121294582271</v>
      </c>
      <c r="E60" s="19">
        <v>20081918728</v>
      </c>
      <c r="F60" s="19">
        <v>20081918728</v>
      </c>
      <c r="G60" s="23">
        <v>1.2643214198750342E-3</v>
      </c>
      <c r="H60" s="19">
        <v>25390000</v>
      </c>
      <c r="I60" s="19">
        <v>0</v>
      </c>
      <c r="J60" s="19">
        <v>19470000</v>
      </c>
      <c r="K60" s="19">
        <v>19470000</v>
      </c>
    </row>
    <row r="61" spans="1:11" ht="15" customHeight="1">
      <c r="A61" s="21" t="s">
        <v>96</v>
      </c>
      <c r="B61" s="22">
        <v>17930000</v>
      </c>
      <c r="C61" s="19">
        <v>66115298148</v>
      </c>
      <c r="D61" s="19">
        <v>63644344666</v>
      </c>
      <c r="E61" s="19">
        <v>2470953482</v>
      </c>
      <c r="F61" s="19">
        <v>714154000</v>
      </c>
      <c r="G61" s="20">
        <v>2.5106629662509768E-2</v>
      </c>
      <c r="H61" s="19">
        <v>62037313.985862993</v>
      </c>
      <c r="I61" s="19">
        <v>0</v>
      </c>
      <c r="J61" s="19">
        <v>17930000</v>
      </c>
      <c r="K61" s="19">
        <v>17930000</v>
      </c>
    </row>
    <row r="62" spans="1:11" ht="15" customHeight="1">
      <c r="A62" s="21" t="s">
        <v>95</v>
      </c>
      <c r="B62" s="22">
        <v>12710620</v>
      </c>
      <c r="C62" s="19">
        <v>0</v>
      </c>
      <c r="D62" s="19">
        <v>0</v>
      </c>
      <c r="E62" s="19">
        <v>0</v>
      </c>
      <c r="F62" s="19">
        <v>150000000</v>
      </c>
      <c r="G62" s="20">
        <v>8.4737466666666664E-2</v>
      </c>
      <c r="H62" s="19">
        <v>30000000</v>
      </c>
      <c r="I62" s="19">
        <v>0</v>
      </c>
      <c r="J62" s="19">
        <v>12710620</v>
      </c>
      <c r="K62" s="19">
        <v>30000000</v>
      </c>
    </row>
    <row r="63" spans="1:11" ht="15" customHeight="1">
      <c r="A63" s="21" t="s">
        <v>94</v>
      </c>
      <c r="B63" s="22">
        <v>770000</v>
      </c>
      <c r="C63" s="19">
        <v>0</v>
      </c>
      <c r="D63" s="19">
        <v>0</v>
      </c>
      <c r="E63" s="19">
        <v>0</v>
      </c>
      <c r="F63" s="19">
        <v>35000000</v>
      </c>
      <c r="G63" s="20">
        <v>2.1999999999999999E-2</v>
      </c>
      <c r="H63" s="19">
        <v>770000</v>
      </c>
      <c r="I63" s="19">
        <v>0</v>
      </c>
      <c r="J63" s="19">
        <v>770000</v>
      </c>
      <c r="K63" s="19">
        <v>770000</v>
      </c>
    </row>
    <row r="64" spans="1:11" ht="15" customHeight="1">
      <c r="A64" s="21" t="s">
        <v>93</v>
      </c>
      <c r="B64" s="22">
        <v>1000000</v>
      </c>
      <c r="C64" s="22">
        <v>33462747</v>
      </c>
      <c r="D64" s="22">
        <v>9428793</v>
      </c>
      <c r="E64" s="19">
        <v>24033954</v>
      </c>
      <c r="F64" s="19">
        <v>24010000</v>
      </c>
      <c r="G64" s="20">
        <v>4.1649312786339023E-2</v>
      </c>
      <c r="H64" s="19">
        <v>1000997.6676384839</v>
      </c>
      <c r="I64" s="19">
        <v>0</v>
      </c>
      <c r="J64" s="19">
        <v>1000000</v>
      </c>
      <c r="K64" s="19">
        <v>1000000</v>
      </c>
    </row>
    <row r="65" spans="1:11" ht="15" customHeight="1">
      <c r="A65" s="21" t="s">
        <v>92</v>
      </c>
      <c r="B65" s="22">
        <v>9286000</v>
      </c>
      <c r="C65" s="19">
        <v>0</v>
      </c>
      <c r="D65" s="19">
        <v>0</v>
      </c>
      <c r="E65" s="19">
        <v>0</v>
      </c>
      <c r="F65" s="19">
        <v>501039000</v>
      </c>
      <c r="G65" s="20">
        <v>1.8533487413155462E-2</v>
      </c>
      <c r="H65" s="19">
        <v>9286000</v>
      </c>
      <c r="I65" s="19">
        <v>0</v>
      </c>
      <c r="J65" s="19">
        <v>9286000</v>
      </c>
      <c r="K65" s="19">
        <v>9286000</v>
      </c>
    </row>
    <row r="66" spans="1:11" ht="15" customHeight="1">
      <c r="A66" s="21" t="s">
        <v>91</v>
      </c>
      <c r="B66" s="19">
        <v>2500000</v>
      </c>
      <c r="C66" s="19">
        <v>18797629</v>
      </c>
      <c r="D66" s="19">
        <v>8031645</v>
      </c>
      <c r="E66" s="19">
        <v>10765984</v>
      </c>
      <c r="F66" s="19">
        <v>10000000</v>
      </c>
      <c r="G66" s="20">
        <v>0.25</v>
      </c>
      <c r="H66" s="19">
        <v>2691496</v>
      </c>
      <c r="I66" s="19">
        <v>0</v>
      </c>
      <c r="J66" s="19">
        <v>2500000</v>
      </c>
      <c r="K66" s="19">
        <v>2500000</v>
      </c>
    </row>
    <row r="67" spans="1:11" ht="15" customHeight="1">
      <c r="A67" s="21" t="s">
        <v>90</v>
      </c>
      <c r="B67" s="19">
        <v>152000</v>
      </c>
      <c r="C67" s="19">
        <v>21700179</v>
      </c>
      <c r="D67" s="22">
        <v>22515</v>
      </c>
      <c r="E67" s="19">
        <v>21677664</v>
      </c>
      <c r="F67" s="19">
        <v>21677664</v>
      </c>
      <c r="G67" s="20">
        <v>7.0118256284440982E-3</v>
      </c>
      <c r="H67" s="19">
        <v>152000</v>
      </c>
      <c r="I67" s="19">
        <v>0</v>
      </c>
      <c r="J67" s="19">
        <v>152000</v>
      </c>
      <c r="K67" s="19">
        <v>152000</v>
      </c>
    </row>
    <row r="68" spans="1:11" ht="15" customHeight="1">
      <c r="A68" s="21" t="s">
        <v>89</v>
      </c>
      <c r="B68" s="19">
        <v>1315000</v>
      </c>
      <c r="C68" s="22">
        <v>106394902</v>
      </c>
      <c r="D68" s="22">
        <v>1340395</v>
      </c>
      <c r="E68" s="19">
        <v>105054507</v>
      </c>
      <c r="F68" s="19">
        <v>101425793</v>
      </c>
      <c r="G68" s="20">
        <v>1.2965143886033013E-2</v>
      </c>
      <c r="H68" s="19">
        <v>1362046.7991312623</v>
      </c>
      <c r="I68" s="19">
        <v>0</v>
      </c>
      <c r="J68" s="19">
        <v>1315000</v>
      </c>
      <c r="K68" s="19">
        <v>1315000</v>
      </c>
    </row>
    <row r="69" spans="1:11" ht="15" customHeight="1">
      <c r="A69" s="21" t="s">
        <v>88</v>
      </c>
      <c r="B69" s="19">
        <v>13618000</v>
      </c>
      <c r="C69" s="19">
        <v>0</v>
      </c>
      <c r="D69" s="19">
        <v>0</v>
      </c>
      <c r="E69" s="19">
        <v>0</v>
      </c>
      <c r="F69" s="19">
        <v>1800001000</v>
      </c>
      <c r="G69" s="20">
        <v>7.5655513524714706E-3</v>
      </c>
      <c r="H69" s="19">
        <v>13924589</v>
      </c>
      <c r="I69" s="19">
        <v>0</v>
      </c>
      <c r="J69" s="19">
        <v>13618000</v>
      </c>
      <c r="K69" s="19">
        <v>13618000</v>
      </c>
    </row>
    <row r="70" spans="1:11" ht="15" customHeight="1">
      <c r="A70" s="21" t="s">
        <v>87</v>
      </c>
      <c r="B70" s="19">
        <v>7920000</v>
      </c>
      <c r="C70" s="22">
        <v>784851307</v>
      </c>
      <c r="D70" s="22">
        <v>1343763</v>
      </c>
      <c r="E70" s="19">
        <v>783507544</v>
      </c>
      <c r="F70" s="19">
        <v>773500000</v>
      </c>
      <c r="G70" s="20">
        <v>1.0239172592113769E-2</v>
      </c>
      <c r="H70" s="19">
        <v>8022468.9702391727</v>
      </c>
      <c r="I70" s="19">
        <v>0</v>
      </c>
      <c r="J70" s="19">
        <v>7920000</v>
      </c>
      <c r="K70" s="19">
        <v>7920000</v>
      </c>
    </row>
    <row r="71" spans="1:11" ht="15" customHeight="1">
      <c r="A71" s="21" t="s">
        <v>86</v>
      </c>
      <c r="B71" s="19">
        <v>585000</v>
      </c>
      <c r="C71" s="22">
        <v>41326839</v>
      </c>
      <c r="D71" s="22">
        <v>4148561</v>
      </c>
      <c r="E71" s="19">
        <v>37178278</v>
      </c>
      <c r="F71" s="19">
        <v>30500000</v>
      </c>
      <c r="G71" s="20">
        <v>1.9180327868852459E-2</v>
      </c>
      <c r="H71" s="19">
        <v>713091.56163934432</v>
      </c>
      <c r="I71" s="19">
        <v>0</v>
      </c>
      <c r="J71" s="19">
        <v>585000</v>
      </c>
      <c r="K71" s="19">
        <v>585000</v>
      </c>
    </row>
    <row r="72" spans="1:11" ht="15" customHeight="1">
      <c r="A72" s="21" t="s">
        <v>85</v>
      </c>
      <c r="B72" s="19">
        <v>1000000</v>
      </c>
      <c r="C72" s="22">
        <v>450070211</v>
      </c>
      <c r="D72" s="22">
        <v>22257662</v>
      </c>
      <c r="E72" s="19">
        <v>427812549</v>
      </c>
      <c r="F72" s="19">
        <v>38188022</v>
      </c>
      <c r="G72" s="20">
        <v>2.6186221428279265E-2</v>
      </c>
      <c r="H72" s="19">
        <v>11202794.137910573</v>
      </c>
      <c r="I72" s="19">
        <v>0</v>
      </c>
      <c r="J72" s="19">
        <v>1000000</v>
      </c>
      <c r="K72" s="19">
        <v>10000000</v>
      </c>
    </row>
    <row r="73" spans="1:11" ht="15" customHeight="1">
      <c r="A73" s="21" t="s">
        <v>84</v>
      </c>
      <c r="B73" s="19">
        <v>500000</v>
      </c>
      <c r="C73" s="19">
        <v>0</v>
      </c>
      <c r="D73" s="19">
        <v>0</v>
      </c>
      <c r="E73" s="19">
        <v>0</v>
      </c>
      <c r="F73" s="19">
        <v>50000000</v>
      </c>
      <c r="G73" s="20">
        <v>0.01</v>
      </c>
      <c r="H73" s="19">
        <v>506034</v>
      </c>
      <c r="I73" s="19">
        <v>0</v>
      </c>
      <c r="J73" s="19">
        <v>500000</v>
      </c>
      <c r="K73" s="19">
        <v>500000</v>
      </c>
    </row>
    <row r="74" spans="1:11" ht="15" customHeight="1">
      <c r="A74" s="18" t="s">
        <v>83</v>
      </c>
      <c r="B74" s="15">
        <v>88756620</v>
      </c>
      <c r="C74" s="15"/>
      <c r="D74" s="15"/>
      <c r="E74" s="15"/>
      <c r="F74" s="15"/>
      <c r="G74" s="16"/>
      <c r="H74" s="15"/>
      <c r="I74" s="15">
        <v>0</v>
      </c>
      <c r="J74" s="15">
        <v>88756620</v>
      </c>
      <c r="K74" s="15">
        <v>115046000</v>
      </c>
    </row>
    <row r="75" spans="1:11" ht="15" customHeight="1">
      <c r="A75" s="17" t="s">
        <v>82</v>
      </c>
      <c r="B75" s="15">
        <v>1360120130</v>
      </c>
      <c r="C75" s="15"/>
      <c r="D75" s="15"/>
      <c r="E75" s="15"/>
      <c r="F75" s="15"/>
      <c r="G75" s="16"/>
      <c r="H75" s="15"/>
      <c r="I75" s="15">
        <v>0</v>
      </c>
      <c r="J75" s="15">
        <v>1360120130</v>
      </c>
      <c r="K75" s="15">
        <v>1409509000</v>
      </c>
    </row>
    <row r="76" spans="1:11" ht="15" customHeight="1">
      <c r="A76" s="13"/>
      <c r="B76" s="13"/>
      <c r="C76" s="13"/>
      <c r="D76" s="13"/>
      <c r="E76" s="13"/>
      <c r="F76" s="13"/>
      <c r="G76" s="14"/>
      <c r="H76" s="13"/>
      <c r="I76" s="13"/>
      <c r="J76" s="13"/>
      <c r="K76" s="13"/>
    </row>
    <row r="77" spans="1:11" ht="15" customHeight="1"/>
  </sheetData>
  <phoneticPr fontId="3"/>
  <pageMargins left="0.3888888888888889" right="0.3888888888888889" top="0.45" bottom="0.3888888888888889" header="0.19444444444444445" footer="0.19444444444444445"/>
  <pageSetup paperSize="9" scale="71" fitToHeight="0" orientation="landscape" r:id="rId1"/>
  <headerFooter>
    <oddFooter>&amp;C&amp;9&amp;P/&amp;N</oddFooter>
  </headerFooter>
  <rowBreaks count="2" manualBreakCount="2">
    <brk id="33" max="16383" man="1"/>
    <brk id="7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88" zoomScaleNormal="88" zoomScaleSheetLayoutView="90" workbookViewId="0">
      <selection activeCell="D44" sqref="D44"/>
    </sheetView>
  </sheetViews>
  <sheetFormatPr defaultColWidth="8.85546875" defaultRowHeight="10.75"/>
  <cols>
    <col min="1" max="1" width="38.85546875" style="1" bestFit="1" customWidth="1"/>
    <col min="2" max="7" width="19.85546875" style="1" customWidth="1"/>
    <col min="8" max="16384" width="8.85546875" style="1"/>
  </cols>
  <sheetData>
    <row r="1" spans="1:7" ht="21">
      <c r="A1" s="64" t="s">
        <v>209</v>
      </c>
    </row>
    <row r="2" spans="1:7" ht="13.3">
      <c r="A2" s="7" t="s">
        <v>159</v>
      </c>
    </row>
    <row r="3" spans="1:7" ht="13.3">
      <c r="A3" s="7" t="s">
        <v>208</v>
      </c>
    </row>
    <row r="4" spans="1:7" ht="13.3">
      <c r="A4" s="54" t="s">
        <v>158</v>
      </c>
      <c r="G4" s="6" t="s">
        <v>130</v>
      </c>
    </row>
    <row r="5" spans="1:7" ht="22.5" customHeight="1">
      <c r="A5" s="63" t="s">
        <v>207</v>
      </c>
      <c r="B5" s="63" t="s">
        <v>206</v>
      </c>
      <c r="C5" s="63" t="s">
        <v>205</v>
      </c>
      <c r="D5" s="63" t="s">
        <v>204</v>
      </c>
      <c r="E5" s="63" t="s">
        <v>203</v>
      </c>
      <c r="F5" s="62" t="s">
        <v>202</v>
      </c>
      <c r="G5" s="62" t="s">
        <v>201</v>
      </c>
    </row>
    <row r="6" spans="1:7" ht="18" customHeight="1">
      <c r="A6" s="3" t="s">
        <v>200</v>
      </c>
      <c r="B6" s="2">
        <v>112032887</v>
      </c>
      <c r="C6" s="2">
        <v>0</v>
      </c>
      <c r="D6" s="2">
        <v>0</v>
      </c>
      <c r="E6" s="2">
        <v>0</v>
      </c>
      <c r="F6" s="2">
        <v>112032887</v>
      </c>
      <c r="G6" s="2">
        <v>112033</v>
      </c>
    </row>
    <row r="7" spans="1:7" ht="18" customHeight="1">
      <c r="A7" s="58" t="s">
        <v>199</v>
      </c>
      <c r="B7" s="2">
        <v>271011615</v>
      </c>
      <c r="C7" s="2">
        <v>0</v>
      </c>
      <c r="D7" s="2">
        <v>0</v>
      </c>
      <c r="E7" s="2">
        <v>150000000</v>
      </c>
      <c r="F7" s="2">
        <v>421011615</v>
      </c>
      <c r="G7" s="2">
        <v>421012</v>
      </c>
    </row>
    <row r="8" spans="1:7" ht="18" customHeight="1">
      <c r="A8" s="58" t="s">
        <v>198</v>
      </c>
      <c r="B8" s="2">
        <v>67120565</v>
      </c>
      <c r="C8" s="2">
        <v>0</v>
      </c>
      <c r="D8" s="2">
        <v>0</v>
      </c>
      <c r="E8" s="2">
        <v>0</v>
      </c>
      <c r="F8" s="2">
        <v>67120565</v>
      </c>
      <c r="G8" s="2">
        <v>67121</v>
      </c>
    </row>
    <row r="9" spans="1:7" ht="18" customHeight="1">
      <c r="A9" s="3" t="s">
        <v>197</v>
      </c>
      <c r="B9" s="2">
        <v>345681</v>
      </c>
      <c r="C9" s="2">
        <v>0</v>
      </c>
      <c r="D9" s="2">
        <v>0</v>
      </c>
      <c r="E9" s="2">
        <v>810000000</v>
      </c>
      <c r="F9" s="2">
        <v>810345681</v>
      </c>
      <c r="G9" s="2">
        <v>810346</v>
      </c>
    </row>
    <row r="10" spans="1:7" ht="18" customHeight="1">
      <c r="A10" s="58" t="s">
        <v>196</v>
      </c>
      <c r="B10" s="2">
        <v>38026150</v>
      </c>
      <c r="C10" s="2">
        <v>0</v>
      </c>
      <c r="D10" s="2">
        <v>0</v>
      </c>
      <c r="E10" s="2">
        <v>0</v>
      </c>
      <c r="F10" s="2">
        <v>38026150</v>
      </c>
      <c r="G10" s="2">
        <v>38026</v>
      </c>
    </row>
    <row r="11" spans="1:7" ht="18" customHeight="1">
      <c r="A11" s="58" t="s">
        <v>195</v>
      </c>
      <c r="B11" s="2">
        <v>73931444</v>
      </c>
      <c r="C11" s="2">
        <v>0</v>
      </c>
      <c r="D11" s="2">
        <v>0</v>
      </c>
      <c r="E11" s="2">
        <v>0</v>
      </c>
      <c r="F11" s="2">
        <v>73931444</v>
      </c>
      <c r="G11" s="2">
        <v>73931</v>
      </c>
    </row>
    <row r="12" spans="1:7" ht="18" customHeight="1">
      <c r="A12" s="58" t="s">
        <v>194</v>
      </c>
      <c r="B12" s="2">
        <v>5982143</v>
      </c>
      <c r="C12" s="2">
        <v>0</v>
      </c>
      <c r="D12" s="2">
        <v>0</v>
      </c>
      <c r="E12" s="2">
        <v>0</v>
      </c>
      <c r="F12" s="2">
        <v>5982143</v>
      </c>
      <c r="G12" s="61">
        <v>30507</v>
      </c>
    </row>
    <row r="13" spans="1:7" ht="18" customHeight="1">
      <c r="A13" s="58" t="s">
        <v>193</v>
      </c>
      <c r="B13" s="2">
        <v>24524537</v>
      </c>
      <c r="C13" s="2">
        <v>0</v>
      </c>
      <c r="D13" s="2">
        <v>0</v>
      </c>
      <c r="E13" s="2">
        <v>0</v>
      </c>
      <c r="F13" s="2">
        <v>24524537</v>
      </c>
      <c r="G13" s="59"/>
    </row>
    <row r="14" spans="1:7" ht="18" customHeight="1">
      <c r="A14" s="58" t="s">
        <v>192</v>
      </c>
      <c r="B14" s="2">
        <v>20655904</v>
      </c>
      <c r="C14" s="2">
        <v>0</v>
      </c>
      <c r="D14" s="2">
        <v>0</v>
      </c>
      <c r="E14" s="2">
        <v>0</v>
      </c>
      <c r="F14" s="2">
        <v>20655904</v>
      </c>
      <c r="G14" s="61">
        <v>61908</v>
      </c>
    </row>
    <row r="15" spans="1:7" ht="18" customHeight="1">
      <c r="A15" s="58" t="s">
        <v>191</v>
      </c>
      <c r="B15" s="2">
        <v>1904068</v>
      </c>
      <c r="C15" s="2">
        <v>0</v>
      </c>
      <c r="D15" s="2">
        <v>0</v>
      </c>
      <c r="E15" s="2">
        <v>0</v>
      </c>
      <c r="F15" s="2">
        <v>1904068</v>
      </c>
      <c r="G15" s="60"/>
    </row>
    <row r="16" spans="1:7" ht="18" customHeight="1">
      <c r="A16" s="58" t="s">
        <v>190</v>
      </c>
      <c r="B16" s="2">
        <v>12300366</v>
      </c>
      <c r="C16" s="2">
        <v>0</v>
      </c>
      <c r="D16" s="2">
        <v>0</v>
      </c>
      <c r="E16" s="2">
        <v>0</v>
      </c>
      <c r="F16" s="2">
        <v>12300366</v>
      </c>
      <c r="G16" s="60"/>
    </row>
    <row r="17" spans="1:7" ht="18" customHeight="1">
      <c r="A17" s="58" t="s">
        <v>189</v>
      </c>
      <c r="B17" s="2">
        <v>27047916</v>
      </c>
      <c r="C17" s="2">
        <v>0</v>
      </c>
      <c r="D17" s="2">
        <v>0</v>
      </c>
      <c r="E17" s="2">
        <v>0</v>
      </c>
      <c r="F17" s="2">
        <v>27047916</v>
      </c>
      <c r="G17" s="59"/>
    </row>
    <row r="18" spans="1:7" ht="18" customHeight="1">
      <c r="A18" s="58" t="s">
        <v>188</v>
      </c>
      <c r="B18" s="2">
        <v>67706</v>
      </c>
      <c r="C18" s="2">
        <v>0</v>
      </c>
      <c r="D18" s="2">
        <v>0</v>
      </c>
      <c r="E18" s="2">
        <v>0</v>
      </c>
      <c r="F18" s="2">
        <v>67706</v>
      </c>
      <c r="G18" s="61">
        <v>32875</v>
      </c>
    </row>
    <row r="19" spans="1:7" ht="18" customHeight="1">
      <c r="A19" s="58" t="s">
        <v>187</v>
      </c>
      <c r="B19" s="2">
        <v>40920174</v>
      </c>
      <c r="C19" s="2">
        <v>0</v>
      </c>
      <c r="D19" s="2">
        <v>0</v>
      </c>
      <c r="E19" s="2">
        <v>0</v>
      </c>
      <c r="F19" s="2">
        <v>40920174</v>
      </c>
      <c r="G19" s="59"/>
    </row>
    <row r="20" spans="1:7" ht="18" customHeight="1">
      <c r="A20" s="58" t="s">
        <v>186</v>
      </c>
      <c r="B20" s="2">
        <v>11284021</v>
      </c>
      <c r="C20" s="2">
        <v>0</v>
      </c>
      <c r="D20" s="2">
        <v>0</v>
      </c>
      <c r="E20" s="2">
        <v>0</v>
      </c>
      <c r="F20" s="2">
        <v>11284021</v>
      </c>
      <c r="G20" s="2">
        <v>11284</v>
      </c>
    </row>
    <row r="21" spans="1:7" ht="18" customHeight="1">
      <c r="A21" s="58" t="s">
        <v>185</v>
      </c>
      <c r="B21" s="2">
        <v>3496841</v>
      </c>
      <c r="C21" s="2">
        <v>0</v>
      </c>
      <c r="D21" s="2">
        <v>0</v>
      </c>
      <c r="E21" s="2">
        <v>0</v>
      </c>
      <c r="F21" s="2">
        <v>3496841</v>
      </c>
      <c r="G21" s="2">
        <v>3497</v>
      </c>
    </row>
    <row r="22" spans="1:7" ht="18" customHeight="1">
      <c r="A22" s="58" t="s">
        <v>184</v>
      </c>
      <c r="B22" s="2">
        <v>57181748</v>
      </c>
      <c r="C22" s="2">
        <v>0</v>
      </c>
      <c r="D22" s="2">
        <v>0</v>
      </c>
      <c r="E22" s="2">
        <v>0</v>
      </c>
      <c r="F22" s="2">
        <v>57181748</v>
      </c>
      <c r="G22" s="2">
        <v>57182</v>
      </c>
    </row>
    <row r="23" spans="1:7" ht="18" customHeight="1">
      <c r="A23" s="58" t="s">
        <v>183</v>
      </c>
      <c r="B23" s="2">
        <v>35098340</v>
      </c>
      <c r="C23" s="2">
        <v>0</v>
      </c>
      <c r="D23" s="2">
        <v>0</v>
      </c>
      <c r="E23" s="2">
        <v>0</v>
      </c>
      <c r="F23" s="2">
        <v>35098340</v>
      </c>
      <c r="G23" s="2">
        <v>35098</v>
      </c>
    </row>
    <row r="24" spans="1:7" ht="18" customHeight="1">
      <c r="A24" s="58" t="s">
        <v>182</v>
      </c>
      <c r="B24" s="2">
        <v>54023767</v>
      </c>
      <c r="C24" s="2">
        <v>0</v>
      </c>
      <c r="D24" s="2">
        <v>0</v>
      </c>
      <c r="E24" s="2">
        <v>0</v>
      </c>
      <c r="F24" s="2">
        <v>54023767</v>
      </c>
      <c r="G24" s="2">
        <v>54024</v>
      </c>
    </row>
    <row r="25" spans="1:7" ht="18" customHeight="1">
      <c r="A25" s="58" t="s">
        <v>181</v>
      </c>
      <c r="B25" s="2">
        <v>5608352</v>
      </c>
      <c r="C25" s="2">
        <v>0</v>
      </c>
      <c r="D25" s="2">
        <v>0</v>
      </c>
      <c r="E25" s="2">
        <v>0</v>
      </c>
      <c r="F25" s="2">
        <v>5608352</v>
      </c>
      <c r="G25" s="2">
        <v>5608</v>
      </c>
    </row>
    <row r="26" spans="1:7" ht="18" customHeight="1">
      <c r="A26" s="58" t="s">
        <v>180</v>
      </c>
      <c r="B26" s="2">
        <v>52798096</v>
      </c>
      <c r="C26" s="2">
        <v>0</v>
      </c>
      <c r="D26" s="2">
        <v>0</v>
      </c>
      <c r="E26" s="2">
        <v>0</v>
      </c>
      <c r="F26" s="2">
        <v>52798096</v>
      </c>
      <c r="G26" s="2">
        <v>52798</v>
      </c>
    </row>
    <row r="27" spans="1:7" ht="18" customHeight="1">
      <c r="A27" s="58" t="s">
        <v>179</v>
      </c>
      <c r="B27" s="2">
        <v>21309204</v>
      </c>
      <c r="C27" s="2">
        <v>0</v>
      </c>
      <c r="D27" s="2">
        <v>0</v>
      </c>
      <c r="E27" s="2">
        <v>0</v>
      </c>
      <c r="F27" s="2">
        <v>21309204</v>
      </c>
      <c r="G27" s="61">
        <v>49488</v>
      </c>
    </row>
    <row r="28" spans="1:7" ht="18" customHeight="1">
      <c r="A28" s="58" t="s">
        <v>178</v>
      </c>
      <c r="B28" s="2">
        <v>8094141</v>
      </c>
      <c r="C28" s="2">
        <v>0</v>
      </c>
      <c r="D28" s="2">
        <v>0</v>
      </c>
      <c r="E28" s="2">
        <v>0</v>
      </c>
      <c r="F28" s="2">
        <v>8094141</v>
      </c>
      <c r="G28" s="60"/>
    </row>
    <row r="29" spans="1:7" ht="18" customHeight="1">
      <c r="A29" s="58" t="s">
        <v>177</v>
      </c>
      <c r="B29" s="2">
        <v>6707697</v>
      </c>
      <c r="C29" s="2">
        <v>0</v>
      </c>
      <c r="D29" s="2">
        <v>0</v>
      </c>
      <c r="E29" s="2">
        <v>0</v>
      </c>
      <c r="F29" s="2">
        <v>6707697</v>
      </c>
      <c r="G29" s="60"/>
    </row>
    <row r="30" spans="1:7" ht="18" customHeight="1">
      <c r="A30" s="58" t="s">
        <v>176</v>
      </c>
      <c r="B30" s="2">
        <v>9007898</v>
      </c>
      <c r="C30" s="2">
        <v>0</v>
      </c>
      <c r="D30" s="2">
        <v>0</v>
      </c>
      <c r="E30" s="2">
        <v>0</v>
      </c>
      <c r="F30" s="2">
        <v>9007898</v>
      </c>
      <c r="G30" s="60"/>
    </row>
    <row r="31" spans="1:7" ht="18" customHeight="1">
      <c r="A31" s="58" t="s">
        <v>175</v>
      </c>
      <c r="B31" s="2">
        <v>4368942</v>
      </c>
      <c r="C31" s="2">
        <v>0</v>
      </c>
      <c r="D31" s="2">
        <v>0</v>
      </c>
      <c r="E31" s="2">
        <v>0</v>
      </c>
      <c r="F31" s="2">
        <v>4368942</v>
      </c>
      <c r="G31" s="59"/>
    </row>
    <row r="32" spans="1:7" ht="18" customHeight="1">
      <c r="A32" s="58" t="s">
        <v>174</v>
      </c>
      <c r="B32" s="2">
        <v>30302890</v>
      </c>
      <c r="C32" s="2">
        <v>0</v>
      </c>
      <c r="D32" s="2">
        <v>0</v>
      </c>
      <c r="E32" s="2">
        <v>0</v>
      </c>
      <c r="F32" s="2">
        <v>30302890</v>
      </c>
      <c r="G32" s="61">
        <v>55165</v>
      </c>
    </row>
    <row r="33" spans="1:7" ht="18" customHeight="1">
      <c r="A33" s="58" t="s">
        <v>173</v>
      </c>
      <c r="B33" s="2">
        <v>17998771</v>
      </c>
      <c r="C33" s="2">
        <v>0</v>
      </c>
      <c r="D33" s="2">
        <v>0</v>
      </c>
      <c r="E33" s="2">
        <v>0</v>
      </c>
      <c r="F33" s="2">
        <v>17998771</v>
      </c>
      <c r="G33" s="60"/>
    </row>
    <row r="34" spans="1:7" ht="18" customHeight="1">
      <c r="A34" s="58" t="s">
        <v>172</v>
      </c>
      <c r="B34" s="2">
        <v>163554</v>
      </c>
      <c r="C34" s="2">
        <v>0</v>
      </c>
      <c r="D34" s="2">
        <v>0</v>
      </c>
      <c r="E34" s="2">
        <v>0</v>
      </c>
      <c r="F34" s="2">
        <v>163554</v>
      </c>
      <c r="G34" s="60"/>
    </row>
    <row r="35" spans="1:7" ht="18" customHeight="1">
      <c r="A35" s="58" t="s">
        <v>171</v>
      </c>
      <c r="B35" s="2">
        <v>6700000</v>
      </c>
      <c r="C35" s="2">
        <v>0</v>
      </c>
      <c r="D35" s="2">
        <v>0</v>
      </c>
      <c r="E35" s="2">
        <v>0</v>
      </c>
      <c r="F35" s="2">
        <v>6700000</v>
      </c>
      <c r="G35" s="59"/>
    </row>
    <row r="36" spans="1:7" ht="18" customHeight="1">
      <c r="A36" s="58" t="s">
        <v>170</v>
      </c>
      <c r="B36" s="2">
        <v>35549340</v>
      </c>
      <c r="C36" s="2">
        <v>0</v>
      </c>
      <c r="D36" s="2">
        <v>0</v>
      </c>
      <c r="E36" s="2">
        <v>0</v>
      </c>
      <c r="F36" s="2">
        <v>35549340</v>
      </c>
      <c r="G36" s="2">
        <v>35549</v>
      </c>
    </row>
    <row r="37" spans="1:7" ht="18" customHeight="1">
      <c r="A37" s="58" t="s">
        <v>169</v>
      </c>
      <c r="B37" s="2">
        <v>446922785</v>
      </c>
      <c r="C37" s="2">
        <v>0</v>
      </c>
      <c r="D37" s="2">
        <v>0</v>
      </c>
      <c r="E37" s="2">
        <v>0</v>
      </c>
      <c r="F37" s="2">
        <v>446922785</v>
      </c>
      <c r="G37" s="2">
        <v>446923</v>
      </c>
    </row>
    <row r="38" spans="1:7" ht="18" customHeight="1">
      <c r="A38" s="58" t="s">
        <v>168</v>
      </c>
      <c r="B38" s="2">
        <v>40649252</v>
      </c>
      <c r="C38" s="2">
        <v>0</v>
      </c>
      <c r="D38" s="2">
        <v>0</v>
      </c>
      <c r="E38" s="2">
        <v>0</v>
      </c>
      <c r="F38" s="2">
        <v>40649252</v>
      </c>
      <c r="G38" s="2">
        <v>40649</v>
      </c>
    </row>
    <row r="39" spans="1:7" ht="18" customHeight="1">
      <c r="A39" s="58" t="s">
        <v>167</v>
      </c>
      <c r="B39" s="2">
        <v>36217557</v>
      </c>
      <c r="C39" s="2">
        <v>0</v>
      </c>
      <c r="D39" s="2">
        <v>0</v>
      </c>
      <c r="E39" s="2">
        <v>0</v>
      </c>
      <c r="F39" s="2">
        <v>36217557</v>
      </c>
      <c r="G39" s="2">
        <v>36218</v>
      </c>
    </row>
    <row r="40" spans="1:7" ht="18" customHeight="1">
      <c r="A40" s="3" t="s">
        <v>166</v>
      </c>
      <c r="B40" s="2">
        <v>9156307</v>
      </c>
      <c r="C40" s="2">
        <v>0</v>
      </c>
      <c r="D40" s="2">
        <v>0</v>
      </c>
      <c r="E40" s="2">
        <v>843693</v>
      </c>
      <c r="F40" s="2">
        <v>10000000</v>
      </c>
      <c r="G40" s="2">
        <v>10000</v>
      </c>
    </row>
    <row r="41" spans="1:7" ht="18" customHeight="1">
      <c r="A41" s="3" t="s">
        <v>165</v>
      </c>
      <c r="B41" s="2">
        <v>31850335</v>
      </c>
      <c r="C41" s="2">
        <v>0</v>
      </c>
      <c r="D41" s="2">
        <v>0</v>
      </c>
      <c r="E41" s="2">
        <v>0</v>
      </c>
      <c r="F41" s="2">
        <v>31850335</v>
      </c>
      <c r="G41" s="2"/>
    </row>
    <row r="42" spans="1:7" ht="18" customHeight="1">
      <c r="A42" s="3" t="s">
        <v>164</v>
      </c>
      <c r="B42" s="2">
        <v>1952465395</v>
      </c>
      <c r="C42" s="2">
        <v>0</v>
      </c>
      <c r="D42" s="2">
        <v>0</v>
      </c>
      <c r="E42" s="2">
        <v>0</v>
      </c>
      <c r="F42" s="2">
        <v>1952465395</v>
      </c>
      <c r="G42" s="2">
        <v>2291465</v>
      </c>
    </row>
    <row r="43" spans="1:7" ht="18" customHeight="1">
      <c r="A43" s="3" t="s">
        <v>163</v>
      </c>
      <c r="B43" s="2">
        <v>1031043446</v>
      </c>
      <c r="C43" s="2">
        <v>0</v>
      </c>
      <c r="D43" s="2">
        <v>0</v>
      </c>
      <c r="E43" s="2">
        <v>0</v>
      </c>
      <c r="F43" s="2">
        <v>1031043446</v>
      </c>
      <c r="G43" s="2">
        <v>1031043</v>
      </c>
    </row>
    <row r="44" spans="1:7" ht="18" customHeight="1">
      <c r="A44" s="3" t="s">
        <v>162</v>
      </c>
      <c r="B44" s="2">
        <v>274233242</v>
      </c>
      <c r="C44" s="2">
        <v>0</v>
      </c>
      <c r="D44" s="2">
        <v>0</v>
      </c>
      <c r="E44" s="2">
        <v>0</v>
      </c>
      <c r="F44" s="2">
        <v>274233242</v>
      </c>
      <c r="G44" s="2">
        <v>274233</v>
      </c>
    </row>
    <row r="45" spans="1:7" ht="18" customHeight="1">
      <c r="A45" s="57" t="s">
        <v>161</v>
      </c>
      <c r="B45" s="56">
        <v>4878103077</v>
      </c>
      <c r="C45" s="56">
        <v>0</v>
      </c>
      <c r="D45" s="56">
        <v>0</v>
      </c>
      <c r="E45" s="56">
        <v>960843693</v>
      </c>
      <c r="F45" s="56">
        <v>5838946770</v>
      </c>
      <c r="G45" s="56">
        <f>SUM(G6:G44)</f>
        <v>6137983</v>
      </c>
    </row>
  </sheetData>
  <mergeCells count="5">
    <mergeCell ref="G12:G13"/>
    <mergeCell ref="G14:G17"/>
    <mergeCell ref="G18:G19"/>
    <mergeCell ref="G27:G31"/>
    <mergeCell ref="G32:G35"/>
  </mergeCells>
  <phoneticPr fontId="3"/>
  <pageMargins left="0.39370078740157483" right="0.39370078740157483" top="0.55118110236220474" bottom="0.39370078740157483" header="0.19685039370078741" footer="0.19685039370078741"/>
  <pageSetup paperSize="9" scale="81" fitToHeight="0" orientation="landscape" r:id="rId1"/>
  <headerFooter>
    <oddFooter>&amp;C&amp;9&amp;P/&amp;N</oddFooter>
  </headerFooter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view="pageBreakPreview" zoomScaleNormal="100" zoomScaleSheetLayoutView="100" workbookViewId="0">
      <selection activeCell="D44" sqref="D44"/>
    </sheetView>
  </sheetViews>
  <sheetFormatPr defaultColWidth="8.85546875" defaultRowHeight="10.75"/>
  <cols>
    <col min="1" max="1" width="30.85546875" style="1" customWidth="1"/>
    <col min="2" max="6" width="19.85546875" style="1" customWidth="1"/>
    <col min="7" max="16384" width="8.85546875" style="1"/>
  </cols>
  <sheetData>
    <row r="1" spans="1:6" ht="21">
      <c r="A1" s="64" t="s">
        <v>226</v>
      </c>
    </row>
    <row r="2" spans="1:6" ht="13.3">
      <c r="A2" s="7" t="s">
        <v>225</v>
      </c>
    </row>
    <row r="3" spans="1:6" ht="13.3">
      <c r="A3" s="7" t="s">
        <v>224</v>
      </c>
    </row>
    <row r="4" spans="1:6" ht="13.3">
      <c r="A4" s="54" t="s">
        <v>158</v>
      </c>
      <c r="F4" s="6" t="s">
        <v>130</v>
      </c>
    </row>
    <row r="5" spans="1:6" ht="22.5" customHeight="1">
      <c r="A5" s="66" t="s">
        <v>223</v>
      </c>
      <c r="B5" s="66" t="s">
        <v>222</v>
      </c>
      <c r="C5" s="66"/>
      <c r="D5" s="66" t="s">
        <v>221</v>
      </c>
      <c r="E5" s="66"/>
      <c r="F5" s="67" t="s">
        <v>220</v>
      </c>
    </row>
    <row r="6" spans="1:6" ht="22.5" customHeight="1">
      <c r="A6" s="66"/>
      <c r="B6" s="63" t="s">
        <v>219</v>
      </c>
      <c r="C6" s="62" t="s">
        <v>218</v>
      </c>
      <c r="D6" s="63" t="s">
        <v>219</v>
      </c>
      <c r="E6" s="62" t="s">
        <v>218</v>
      </c>
      <c r="F6" s="66"/>
    </row>
    <row r="7" spans="1:6" ht="18" customHeight="1">
      <c r="A7" s="3" t="s">
        <v>217</v>
      </c>
      <c r="B7" s="2">
        <v>0</v>
      </c>
      <c r="C7" s="2">
        <v>0</v>
      </c>
      <c r="D7" s="2">
        <v>7425000</v>
      </c>
      <c r="E7" s="2">
        <v>0</v>
      </c>
      <c r="F7" s="2"/>
    </row>
    <row r="8" spans="1:6" ht="18" customHeight="1">
      <c r="A8" s="3" t="s">
        <v>216</v>
      </c>
      <c r="B8" s="2">
        <v>270109000</v>
      </c>
      <c r="C8" s="2">
        <v>0</v>
      </c>
      <c r="D8" s="2">
        <v>0</v>
      </c>
      <c r="E8" s="2">
        <v>0</v>
      </c>
      <c r="F8" s="2"/>
    </row>
    <row r="9" spans="1:6" ht="18" customHeight="1">
      <c r="A9" s="3" t="s">
        <v>215</v>
      </c>
      <c r="B9" s="2">
        <v>288000</v>
      </c>
      <c r="C9" s="2">
        <v>0</v>
      </c>
      <c r="D9" s="2">
        <v>0</v>
      </c>
      <c r="E9" s="2">
        <v>0</v>
      </c>
      <c r="F9" s="2"/>
    </row>
    <row r="10" spans="1:6" ht="18" customHeight="1">
      <c r="A10" s="3" t="s">
        <v>214</v>
      </c>
      <c r="B10" s="2">
        <v>500000</v>
      </c>
      <c r="C10" s="2">
        <v>0</v>
      </c>
      <c r="D10" s="2">
        <v>500000</v>
      </c>
      <c r="E10" s="2">
        <v>0</v>
      </c>
      <c r="F10" s="2"/>
    </row>
    <row r="11" spans="1:6" ht="18" customHeight="1">
      <c r="A11" s="3" t="s">
        <v>213</v>
      </c>
      <c r="B11" s="2">
        <v>1150000</v>
      </c>
      <c r="C11" s="2">
        <v>0</v>
      </c>
      <c r="D11" s="2">
        <v>0</v>
      </c>
      <c r="E11" s="2">
        <v>0</v>
      </c>
      <c r="F11" s="2"/>
    </row>
    <row r="12" spans="1:6" ht="18" customHeight="1">
      <c r="A12" s="3" t="s">
        <v>212</v>
      </c>
      <c r="B12" s="2">
        <v>445000000</v>
      </c>
      <c r="C12" s="2">
        <v>0</v>
      </c>
      <c r="D12" s="2">
        <v>0</v>
      </c>
      <c r="E12" s="2">
        <v>0</v>
      </c>
      <c r="F12" s="2"/>
    </row>
    <row r="13" spans="1:6" ht="18" customHeight="1">
      <c r="A13" s="3" t="s">
        <v>211</v>
      </c>
      <c r="B13" s="2">
        <v>40850100</v>
      </c>
      <c r="C13" s="2">
        <v>0</v>
      </c>
      <c r="D13" s="2">
        <v>0</v>
      </c>
      <c r="E13" s="2">
        <v>0</v>
      </c>
      <c r="F13" s="2"/>
    </row>
    <row r="14" spans="1:6" ht="18" customHeight="1">
      <c r="A14" s="3"/>
      <c r="B14" s="2"/>
      <c r="C14" s="2"/>
      <c r="D14" s="2"/>
      <c r="E14" s="2"/>
      <c r="F14" s="2"/>
    </row>
    <row r="15" spans="1:6" ht="18" customHeight="1">
      <c r="A15" s="65" t="s">
        <v>210</v>
      </c>
      <c r="B15" s="2">
        <v>757897100</v>
      </c>
      <c r="C15" s="2">
        <v>0</v>
      </c>
      <c r="D15" s="2">
        <v>7925000</v>
      </c>
      <c r="E15" s="2">
        <v>0</v>
      </c>
      <c r="F15" s="2"/>
    </row>
  </sheetData>
  <mergeCells count="4">
    <mergeCell ref="A5:A6"/>
    <mergeCell ref="B5:C5"/>
    <mergeCell ref="D5:E5"/>
    <mergeCell ref="F5:F6"/>
  </mergeCells>
  <phoneticPr fontId="3"/>
  <pageMargins left="0.39370078740157483" right="0.39370078740157483" top="0.39370078740157483" bottom="0.39370078740157483" header="0.19685039370078741" footer="0.19685039370078741"/>
  <pageSetup paperSize="9" scale="98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Normal="100" zoomScaleSheetLayoutView="110" workbookViewId="0">
      <selection activeCell="D44" sqref="D44"/>
    </sheetView>
  </sheetViews>
  <sheetFormatPr defaultColWidth="8.85546875" defaultRowHeight="10.75"/>
  <cols>
    <col min="1" max="1" width="30.85546875" style="1" customWidth="1"/>
    <col min="2" max="3" width="19.85546875" style="1" customWidth="1"/>
    <col min="4" max="16384" width="8.85546875" style="1"/>
  </cols>
  <sheetData>
    <row r="1" spans="1:3" ht="21">
      <c r="A1" s="64" t="s">
        <v>239</v>
      </c>
    </row>
    <row r="2" spans="1:3" ht="13.3">
      <c r="A2" s="7" t="s">
        <v>159</v>
      </c>
    </row>
    <row r="3" spans="1:3" ht="13.3">
      <c r="A3" s="7" t="s">
        <v>238</v>
      </c>
    </row>
    <row r="4" spans="1:3" ht="13.3">
      <c r="A4" s="7" t="s">
        <v>237</v>
      </c>
      <c r="C4" s="6" t="s">
        <v>130</v>
      </c>
    </row>
    <row r="5" spans="1:3" ht="22.5" customHeight="1">
      <c r="A5" s="63" t="s">
        <v>223</v>
      </c>
      <c r="B5" s="63" t="s">
        <v>219</v>
      </c>
      <c r="C5" s="63" t="s">
        <v>236</v>
      </c>
    </row>
    <row r="6" spans="1:3" ht="18" customHeight="1">
      <c r="A6" s="71" t="s">
        <v>235</v>
      </c>
      <c r="B6" s="69"/>
      <c r="C6" s="70"/>
    </row>
    <row r="7" spans="1:3" ht="18" customHeight="1">
      <c r="A7" s="3" t="s">
        <v>234</v>
      </c>
      <c r="B7" s="69"/>
      <c r="C7" s="69"/>
    </row>
    <row r="8" spans="1:3" ht="18" customHeight="1">
      <c r="A8" s="3" t="s">
        <v>233</v>
      </c>
      <c r="B8" s="69">
        <v>169019527</v>
      </c>
      <c r="C8" s="69">
        <v>27234316</v>
      </c>
    </row>
    <row r="9" spans="1:3" ht="18" customHeight="1">
      <c r="A9" s="3" t="s">
        <v>232</v>
      </c>
      <c r="B9" s="69">
        <v>5706200</v>
      </c>
      <c r="C9" s="69">
        <v>919447</v>
      </c>
    </row>
    <row r="10" spans="1:3" ht="18" customHeight="1">
      <c r="A10" s="3" t="s">
        <v>231</v>
      </c>
      <c r="B10" s="69">
        <v>233114129</v>
      </c>
      <c r="C10" s="69">
        <v>37561955</v>
      </c>
    </row>
    <row r="11" spans="1:3" ht="18" customHeight="1">
      <c r="A11" s="3" t="s">
        <v>230</v>
      </c>
      <c r="B11" s="69">
        <v>11872132</v>
      </c>
      <c r="C11" s="69">
        <v>1912971</v>
      </c>
    </row>
    <row r="12" spans="1:3" ht="18" customHeight="1">
      <c r="A12" s="3" t="s">
        <v>229</v>
      </c>
      <c r="B12" s="69">
        <v>37018331</v>
      </c>
      <c r="C12" s="69">
        <v>5964807</v>
      </c>
    </row>
    <row r="13" spans="1:3" ht="18" customHeight="1">
      <c r="A13" s="3" t="s">
        <v>228</v>
      </c>
      <c r="B13" s="69">
        <v>572917987</v>
      </c>
      <c r="C13" s="69">
        <v>42726633</v>
      </c>
    </row>
    <row r="14" spans="1:3" ht="18" customHeight="1">
      <c r="A14" s="65" t="s">
        <v>227</v>
      </c>
      <c r="B14" s="69">
        <v>1029648306</v>
      </c>
      <c r="C14" s="69">
        <v>116320129</v>
      </c>
    </row>
    <row r="15" spans="1:3" ht="18" customHeight="1">
      <c r="A15" s="57" t="s">
        <v>82</v>
      </c>
      <c r="B15" s="68">
        <v>1029648306</v>
      </c>
      <c r="C15" s="68">
        <v>116320129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topLeftCell="A10" zoomScale="110" zoomScaleNormal="110" zoomScaleSheetLayoutView="100" workbookViewId="0">
      <selection activeCell="D44" sqref="D44"/>
    </sheetView>
  </sheetViews>
  <sheetFormatPr defaultColWidth="8.85546875" defaultRowHeight="10.75"/>
  <cols>
    <col min="1" max="1" width="30.85546875" style="1" customWidth="1"/>
    <col min="2" max="3" width="19.85546875" style="1" customWidth="1"/>
    <col min="4" max="16384" width="8.85546875" style="1"/>
  </cols>
  <sheetData>
    <row r="1" spans="1:3" ht="21">
      <c r="A1" s="64" t="s">
        <v>261</v>
      </c>
    </row>
    <row r="2" spans="1:3" ht="13.3">
      <c r="A2" s="7" t="s">
        <v>225</v>
      </c>
    </row>
    <row r="3" spans="1:3" ht="13.3">
      <c r="A3" s="7" t="s">
        <v>71</v>
      </c>
    </row>
    <row r="4" spans="1:3" ht="13.3">
      <c r="A4" s="7" t="s">
        <v>260</v>
      </c>
      <c r="C4" s="6" t="s">
        <v>130</v>
      </c>
    </row>
    <row r="5" spans="1:3" ht="22.5" customHeight="1">
      <c r="A5" s="63" t="s">
        <v>223</v>
      </c>
      <c r="B5" s="63" t="s">
        <v>219</v>
      </c>
      <c r="C5" s="63" t="s">
        <v>236</v>
      </c>
    </row>
    <row r="6" spans="1:3" ht="18" customHeight="1">
      <c r="A6" s="71" t="s">
        <v>235</v>
      </c>
      <c r="B6" s="69"/>
      <c r="C6" s="70"/>
    </row>
    <row r="7" spans="1:3" ht="18" customHeight="1">
      <c r="A7" s="3" t="s">
        <v>259</v>
      </c>
      <c r="B7" s="69"/>
      <c r="C7" s="69"/>
    </row>
    <row r="8" spans="1:3" ht="18" customHeight="1">
      <c r="A8" s="3" t="s">
        <v>258</v>
      </c>
      <c r="B8" s="2">
        <v>48409133</v>
      </c>
      <c r="C8" s="2">
        <v>2766027</v>
      </c>
    </row>
    <row r="9" spans="1:3" ht="18" customHeight="1">
      <c r="A9" s="3" t="s">
        <v>257</v>
      </c>
      <c r="B9" s="2">
        <v>3102800</v>
      </c>
      <c r="C9" s="2">
        <v>177289</v>
      </c>
    </row>
    <row r="10" spans="1:3" ht="18" customHeight="1">
      <c r="A10" s="3" t="s">
        <v>231</v>
      </c>
      <c r="B10" s="2">
        <v>36757387</v>
      </c>
      <c r="C10" s="2">
        <v>2100264</v>
      </c>
    </row>
    <row r="11" spans="1:3" ht="18" customHeight="1">
      <c r="A11" s="3" t="s">
        <v>230</v>
      </c>
      <c r="B11" s="2">
        <v>4397000</v>
      </c>
      <c r="C11" s="2">
        <v>251238</v>
      </c>
    </row>
    <row r="12" spans="1:3" ht="18" customHeight="1">
      <c r="A12" s="3" t="s">
        <v>256</v>
      </c>
      <c r="B12" s="2">
        <v>114650</v>
      </c>
      <c r="C12" s="2">
        <v>6551</v>
      </c>
    </row>
    <row r="13" spans="1:3" ht="18" customHeight="1">
      <c r="A13" s="3" t="s">
        <v>229</v>
      </c>
      <c r="B13" s="2">
        <v>5822104</v>
      </c>
      <c r="C13" s="2">
        <v>332667</v>
      </c>
    </row>
    <row r="14" spans="1:3" ht="18" customHeight="1">
      <c r="A14" s="3" t="s">
        <v>255</v>
      </c>
      <c r="B14" s="2">
        <v>754625</v>
      </c>
      <c r="C14" s="2">
        <v>43118</v>
      </c>
    </row>
    <row r="15" spans="1:3" ht="18" customHeight="1">
      <c r="A15" s="71" t="s">
        <v>228</v>
      </c>
      <c r="B15" s="74">
        <v>110849209</v>
      </c>
      <c r="C15" s="76">
        <v>28282</v>
      </c>
    </row>
    <row r="16" spans="1:3" ht="18" customHeight="1">
      <c r="A16" s="75" t="s">
        <v>254</v>
      </c>
      <c r="B16" s="74">
        <v>210206908</v>
      </c>
      <c r="C16" s="2">
        <v>5705436</v>
      </c>
    </row>
    <row r="17" spans="1:3" ht="18" customHeight="1">
      <c r="A17" s="71" t="s">
        <v>253</v>
      </c>
      <c r="B17" s="74"/>
      <c r="C17" s="76"/>
    </row>
    <row r="18" spans="1:3" ht="18" customHeight="1">
      <c r="A18" s="71" t="s">
        <v>252</v>
      </c>
      <c r="B18" s="74">
        <v>133556</v>
      </c>
      <c r="C18" s="76">
        <v>7631</v>
      </c>
    </row>
    <row r="19" spans="1:3" ht="18" customHeight="1">
      <c r="A19" s="71" t="s">
        <v>251</v>
      </c>
      <c r="B19" s="74">
        <v>5929</v>
      </c>
      <c r="C19" s="76">
        <v>339</v>
      </c>
    </row>
    <row r="20" spans="1:3" ht="18" customHeight="1">
      <c r="A20" s="71" t="s">
        <v>250</v>
      </c>
      <c r="B20" s="74">
        <v>20318922</v>
      </c>
      <c r="C20" s="76">
        <v>1160994</v>
      </c>
    </row>
    <row r="21" spans="1:3" ht="18" customHeight="1">
      <c r="A21" s="71" t="s">
        <v>249</v>
      </c>
      <c r="B21" s="74">
        <v>300</v>
      </c>
      <c r="C21" s="76">
        <v>17</v>
      </c>
    </row>
    <row r="22" spans="1:3" ht="18" customHeight="1">
      <c r="A22" s="71" t="s">
        <v>248</v>
      </c>
      <c r="B22" s="74">
        <v>75600</v>
      </c>
      <c r="C22" s="76">
        <v>4320</v>
      </c>
    </row>
    <row r="23" spans="1:3" ht="18" customHeight="1">
      <c r="A23" s="71" t="s">
        <v>247</v>
      </c>
      <c r="B23" s="74">
        <v>40861738</v>
      </c>
      <c r="C23" s="76">
        <v>2334780</v>
      </c>
    </row>
    <row r="24" spans="1:3" ht="18" customHeight="1">
      <c r="A24" s="71" t="s">
        <v>246</v>
      </c>
      <c r="B24" s="74">
        <v>1343920</v>
      </c>
      <c r="C24" s="76">
        <v>76790</v>
      </c>
    </row>
    <row r="25" spans="1:3" ht="18" customHeight="1">
      <c r="A25" s="71" t="s">
        <v>245</v>
      </c>
      <c r="B25" s="74">
        <v>1350</v>
      </c>
      <c r="C25" s="76">
        <v>77</v>
      </c>
    </row>
    <row r="26" spans="1:3" ht="18" customHeight="1">
      <c r="A26" s="71" t="s">
        <v>244</v>
      </c>
      <c r="B26" s="74">
        <v>92150</v>
      </c>
      <c r="C26" s="76">
        <v>5265</v>
      </c>
    </row>
    <row r="27" spans="1:3" ht="18" customHeight="1">
      <c r="A27" s="71" t="s">
        <v>243</v>
      </c>
      <c r="B27" s="74">
        <v>5407311</v>
      </c>
      <c r="C27" s="76">
        <v>1720</v>
      </c>
    </row>
    <row r="28" spans="1:3" ht="18" customHeight="1">
      <c r="A28" s="71" t="s">
        <v>242</v>
      </c>
      <c r="B28" s="74">
        <v>279623709</v>
      </c>
      <c r="C28" s="76">
        <v>5000000</v>
      </c>
    </row>
    <row r="29" spans="1:3" ht="18" customHeight="1">
      <c r="A29" s="71" t="s">
        <v>241</v>
      </c>
      <c r="B29" s="74">
        <v>141094434</v>
      </c>
      <c r="C29" s="76">
        <v>9914000</v>
      </c>
    </row>
    <row r="30" spans="1:3" ht="18" customHeight="1">
      <c r="A30" s="71" t="s">
        <v>240</v>
      </c>
      <c r="B30" s="74">
        <v>2039063864</v>
      </c>
      <c r="C30" s="76">
        <v>4519928</v>
      </c>
    </row>
    <row r="31" spans="1:3" ht="18" customHeight="1">
      <c r="A31" s="75" t="s">
        <v>83</v>
      </c>
      <c r="B31" s="74">
        <v>2528022783</v>
      </c>
      <c r="C31" s="2">
        <v>23025861</v>
      </c>
    </row>
    <row r="32" spans="1:3" ht="18" customHeight="1">
      <c r="A32" s="57" t="s">
        <v>82</v>
      </c>
      <c r="B32" s="73">
        <v>2738229691</v>
      </c>
      <c r="C32" s="72">
        <v>28731297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scale="96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BreakPreview" zoomScaleNormal="100" zoomScaleSheetLayoutView="100" workbookViewId="0">
      <selection activeCell="D44" sqref="D44"/>
    </sheetView>
  </sheetViews>
  <sheetFormatPr defaultColWidth="8.85546875" defaultRowHeight="10.75" outlineLevelCol="1"/>
  <cols>
    <col min="1" max="1" width="20.85546875" style="1" customWidth="1"/>
    <col min="2" max="2" width="14.85546875" style="1" customWidth="1"/>
    <col min="3" max="3" width="16.85546875" style="1" customWidth="1"/>
    <col min="4" max="7" width="14.85546875" style="1" customWidth="1"/>
    <col min="8" max="10" width="14.85546875" style="1" customWidth="1" outlineLevel="1"/>
    <col min="11" max="11" width="14.85546875" style="1" customWidth="1"/>
    <col min="12" max="16384" width="8.85546875" style="1"/>
  </cols>
  <sheetData>
    <row r="1" spans="1:11" ht="21">
      <c r="A1" s="64" t="s">
        <v>284</v>
      </c>
    </row>
    <row r="2" spans="1:11" ht="13.3">
      <c r="A2" s="7" t="s">
        <v>225</v>
      </c>
    </row>
    <row r="3" spans="1:11" ht="13.3">
      <c r="A3" s="89" t="s">
        <v>71</v>
      </c>
    </row>
    <row r="4" spans="1:11" ht="13.3">
      <c r="A4" s="7" t="s">
        <v>283</v>
      </c>
      <c r="K4" s="6" t="s">
        <v>130</v>
      </c>
    </row>
    <row r="5" spans="1:11" ht="22.5" customHeight="1">
      <c r="A5" s="66" t="s">
        <v>207</v>
      </c>
      <c r="B5" s="87" t="s">
        <v>282</v>
      </c>
      <c r="C5" s="88"/>
      <c r="D5" s="66" t="s">
        <v>281</v>
      </c>
      <c r="E5" s="67" t="s">
        <v>280</v>
      </c>
      <c r="F5" s="66" t="s">
        <v>279</v>
      </c>
      <c r="G5" s="67" t="s">
        <v>278</v>
      </c>
      <c r="H5" s="87" t="s">
        <v>277</v>
      </c>
      <c r="I5" s="86"/>
      <c r="J5" s="85"/>
      <c r="K5" s="66" t="s">
        <v>203</v>
      </c>
    </row>
    <row r="6" spans="1:11" ht="22.5" customHeight="1">
      <c r="A6" s="66"/>
      <c r="B6" s="66"/>
      <c r="C6" s="84" t="s">
        <v>276</v>
      </c>
      <c r="D6" s="66"/>
      <c r="E6" s="66"/>
      <c r="F6" s="66"/>
      <c r="G6" s="66"/>
      <c r="H6" s="66"/>
      <c r="I6" s="63" t="s">
        <v>275</v>
      </c>
      <c r="J6" s="63" t="s">
        <v>274</v>
      </c>
      <c r="K6" s="66"/>
    </row>
    <row r="7" spans="1:11" ht="18" customHeight="1">
      <c r="A7" s="3" t="s">
        <v>273</v>
      </c>
      <c r="B7" s="2">
        <v>90779433010</v>
      </c>
      <c r="C7" s="83">
        <v>8587499106</v>
      </c>
      <c r="D7" s="2">
        <v>23004696607</v>
      </c>
      <c r="E7" s="2">
        <v>30405989397</v>
      </c>
      <c r="F7" s="2">
        <v>18578751998</v>
      </c>
      <c r="G7" s="2">
        <v>17107915000</v>
      </c>
      <c r="H7" s="2">
        <v>0</v>
      </c>
      <c r="I7" s="2">
        <v>0</v>
      </c>
      <c r="J7" s="2">
        <v>0</v>
      </c>
      <c r="K7" s="2">
        <v>1682080008</v>
      </c>
    </row>
    <row r="8" spans="1:11" ht="18" customHeight="1">
      <c r="A8" s="3" t="s">
        <v>272</v>
      </c>
      <c r="B8" s="2">
        <v>5703994730</v>
      </c>
      <c r="C8" s="83">
        <v>678949807</v>
      </c>
      <c r="D8" s="2">
        <v>1822564730</v>
      </c>
      <c r="E8" s="2">
        <v>0</v>
      </c>
      <c r="F8" s="2">
        <v>1045500000</v>
      </c>
      <c r="G8" s="2">
        <v>2835930000</v>
      </c>
      <c r="H8" s="2">
        <v>0</v>
      </c>
      <c r="I8" s="2">
        <v>0</v>
      </c>
      <c r="J8" s="2">
        <v>0</v>
      </c>
      <c r="K8" s="2">
        <v>0</v>
      </c>
    </row>
    <row r="9" spans="1:11" ht="18" customHeight="1">
      <c r="A9" s="3" t="s">
        <v>271</v>
      </c>
      <c r="B9" s="2">
        <v>1452752820</v>
      </c>
      <c r="C9" s="83">
        <v>86561230</v>
      </c>
      <c r="D9" s="2">
        <v>196291137</v>
      </c>
      <c r="E9" s="2">
        <v>149638683</v>
      </c>
      <c r="F9" s="2">
        <v>623690000</v>
      </c>
      <c r="G9" s="2">
        <v>483133000</v>
      </c>
      <c r="H9" s="2">
        <v>0</v>
      </c>
      <c r="I9" s="2">
        <v>0</v>
      </c>
      <c r="J9" s="2">
        <v>0</v>
      </c>
      <c r="K9" s="2">
        <v>0</v>
      </c>
    </row>
    <row r="10" spans="1:11" ht="18" customHeight="1">
      <c r="A10" s="3" t="s">
        <v>270</v>
      </c>
      <c r="B10" s="2">
        <v>52964801</v>
      </c>
      <c r="C10" s="83">
        <v>10115594</v>
      </c>
      <c r="D10" s="2">
        <v>52964801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8" customHeight="1">
      <c r="A11" s="3" t="s">
        <v>269</v>
      </c>
      <c r="B11" s="2">
        <v>12083708678</v>
      </c>
      <c r="C11" s="83">
        <v>795563564</v>
      </c>
      <c r="D11" s="2">
        <v>2337322760</v>
      </c>
      <c r="E11" s="2">
        <v>720000000</v>
      </c>
      <c r="F11" s="2">
        <v>5483579910</v>
      </c>
      <c r="G11" s="2">
        <v>3324388000</v>
      </c>
      <c r="H11" s="2">
        <v>0</v>
      </c>
      <c r="I11" s="2">
        <v>0</v>
      </c>
      <c r="J11" s="2">
        <v>0</v>
      </c>
      <c r="K11" s="2">
        <v>218418008</v>
      </c>
    </row>
    <row r="12" spans="1:11" ht="18" customHeight="1">
      <c r="A12" s="3" t="s">
        <v>268</v>
      </c>
      <c r="B12" s="2">
        <v>11942847566</v>
      </c>
      <c r="C12" s="83">
        <v>1510274998</v>
      </c>
      <c r="D12" s="2">
        <v>30779328</v>
      </c>
      <c r="E12" s="2">
        <v>1677159464</v>
      </c>
      <c r="F12" s="2">
        <v>4599547774</v>
      </c>
      <c r="G12" s="2">
        <v>4650379000</v>
      </c>
      <c r="H12" s="2">
        <v>0</v>
      </c>
      <c r="I12" s="2">
        <v>0</v>
      </c>
      <c r="J12" s="2">
        <v>0</v>
      </c>
      <c r="K12" s="2">
        <v>984982000</v>
      </c>
    </row>
    <row r="13" spans="1:11" ht="18" customHeight="1">
      <c r="A13" s="3" t="s">
        <v>263</v>
      </c>
      <c r="B13" s="82">
        <v>59543164415</v>
      </c>
      <c r="C13" s="81">
        <v>5506033913</v>
      </c>
      <c r="D13" s="2">
        <v>18564773851</v>
      </c>
      <c r="E13" s="2">
        <v>27859191250</v>
      </c>
      <c r="F13" s="2">
        <v>6826434314</v>
      </c>
      <c r="G13" s="2">
        <v>5814085000</v>
      </c>
      <c r="H13" s="2">
        <v>0</v>
      </c>
      <c r="I13" s="2">
        <v>0</v>
      </c>
      <c r="J13" s="2">
        <v>0</v>
      </c>
      <c r="K13" s="2">
        <v>478680000</v>
      </c>
    </row>
    <row r="14" spans="1:11" ht="18" customHeight="1">
      <c r="A14" s="3" t="s">
        <v>267</v>
      </c>
      <c r="B14" s="82">
        <v>31071506322</v>
      </c>
      <c r="C14" s="81">
        <v>2179311051</v>
      </c>
      <c r="D14" s="2">
        <v>17276702092</v>
      </c>
      <c r="E14" s="2">
        <v>278710228</v>
      </c>
      <c r="F14" s="2">
        <v>5760104002</v>
      </c>
      <c r="G14" s="2">
        <v>7755990000</v>
      </c>
      <c r="H14" s="2">
        <v>0</v>
      </c>
      <c r="I14" s="2">
        <v>0</v>
      </c>
      <c r="J14" s="2">
        <v>0</v>
      </c>
      <c r="K14" s="2">
        <v>0</v>
      </c>
    </row>
    <row r="15" spans="1:11" ht="18" customHeight="1">
      <c r="A15" s="3" t="s">
        <v>266</v>
      </c>
      <c r="B15" s="82">
        <v>21373228194</v>
      </c>
      <c r="C15" s="81">
        <v>1419133713</v>
      </c>
      <c r="D15" s="2">
        <v>16418312194</v>
      </c>
      <c r="E15" s="2">
        <v>0</v>
      </c>
      <c r="F15" s="2">
        <v>2636160000</v>
      </c>
      <c r="G15" s="2">
        <v>2318756000</v>
      </c>
      <c r="H15" s="2">
        <v>0</v>
      </c>
      <c r="I15" s="2">
        <v>0</v>
      </c>
      <c r="J15" s="2">
        <v>0</v>
      </c>
      <c r="K15" s="2">
        <v>0</v>
      </c>
    </row>
    <row r="16" spans="1:11" ht="18" customHeight="1">
      <c r="A16" s="3" t="s">
        <v>265</v>
      </c>
      <c r="B16" s="82">
        <v>391947890</v>
      </c>
      <c r="C16" s="81">
        <v>85848008</v>
      </c>
      <c r="D16" s="2">
        <v>391947890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7" spans="1:11" ht="18" customHeight="1">
      <c r="A17" s="3" t="s">
        <v>264</v>
      </c>
      <c r="B17" s="82">
        <v>3374081000</v>
      </c>
      <c r="C17" s="81">
        <v>255834000</v>
      </c>
      <c r="D17" s="2">
        <v>0</v>
      </c>
      <c r="E17" s="2">
        <v>0</v>
      </c>
      <c r="F17" s="2">
        <v>666386000</v>
      </c>
      <c r="G17" s="2">
        <v>2707695000</v>
      </c>
      <c r="H17" s="2">
        <v>0</v>
      </c>
      <c r="I17" s="2">
        <v>0</v>
      </c>
      <c r="J17" s="2">
        <v>0</v>
      </c>
      <c r="K17" s="2">
        <v>0</v>
      </c>
    </row>
    <row r="18" spans="1:11" ht="18" customHeight="1">
      <c r="A18" s="3" t="s">
        <v>263</v>
      </c>
      <c r="B18" s="82">
        <v>5932249238</v>
      </c>
      <c r="C18" s="81">
        <v>418495330</v>
      </c>
      <c r="D18" s="2">
        <v>466442008</v>
      </c>
      <c r="E18" s="2">
        <v>278710228</v>
      </c>
      <c r="F18" s="2">
        <v>2457558002</v>
      </c>
      <c r="G18" s="2">
        <v>2729539000</v>
      </c>
      <c r="H18" s="2">
        <v>0</v>
      </c>
      <c r="I18" s="2">
        <v>0</v>
      </c>
      <c r="J18" s="2">
        <v>0</v>
      </c>
      <c r="K18" s="2">
        <v>0</v>
      </c>
    </row>
    <row r="19" spans="1:11" ht="18" customHeight="1">
      <c r="A19" s="65" t="s">
        <v>262</v>
      </c>
      <c r="B19" s="80">
        <v>121850939332</v>
      </c>
      <c r="C19" s="79">
        <v>10766810157</v>
      </c>
      <c r="D19" s="2">
        <v>40281398699</v>
      </c>
      <c r="E19" s="2">
        <v>30684699625</v>
      </c>
      <c r="F19" s="2">
        <v>24338856000</v>
      </c>
      <c r="G19" s="2">
        <v>24863905000</v>
      </c>
      <c r="H19" s="2">
        <v>0</v>
      </c>
      <c r="I19" s="2">
        <v>0</v>
      </c>
      <c r="J19" s="2">
        <v>0</v>
      </c>
      <c r="K19" s="2">
        <v>1682080008</v>
      </c>
    </row>
    <row r="20" spans="1:11">
      <c r="B20" s="78"/>
      <c r="C20" s="77"/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888888888888889" right="0.3888888888888889" top="0.3888888888888889" bottom="0.3888888888888889" header="0.19444444444444445" footer="0.19444444444444445"/>
  <pageSetup paperSize="9" scale="74" orientation="landscape" verticalDpi="0" r:id="rId1"/>
  <headerFooter>
    <oddHeader>&amp;R&amp;9&amp;D</oddHead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view="pageBreakPreview" zoomScaleNormal="100" zoomScaleSheetLayoutView="100" workbookViewId="0">
      <selection activeCell="D44" sqref="D44"/>
    </sheetView>
  </sheetViews>
  <sheetFormatPr defaultColWidth="8.85546875" defaultRowHeight="10.75"/>
  <cols>
    <col min="1" max="1" width="22.85546875" style="1" customWidth="1"/>
    <col min="2" max="9" width="12.85546875" style="1" customWidth="1"/>
    <col min="10" max="16384" width="8.85546875" style="1"/>
  </cols>
  <sheetData>
    <row r="1" spans="1:9" ht="21">
      <c r="A1" s="64" t="s">
        <v>293</v>
      </c>
    </row>
    <row r="2" spans="1:9" ht="13.3">
      <c r="A2" s="7" t="s">
        <v>225</v>
      </c>
    </row>
    <row r="3" spans="1:9" ht="13.3">
      <c r="A3" s="7" t="s">
        <v>71</v>
      </c>
    </row>
    <row r="4" spans="1:9" ht="13.3">
      <c r="A4" s="7" t="s">
        <v>283</v>
      </c>
      <c r="I4" s="6" t="s">
        <v>130</v>
      </c>
    </row>
    <row r="5" spans="1:9" ht="37.5" customHeight="1">
      <c r="A5" s="84" t="s">
        <v>282</v>
      </c>
      <c r="B5" s="63" t="s">
        <v>292</v>
      </c>
      <c r="C5" s="62" t="s">
        <v>291</v>
      </c>
      <c r="D5" s="62" t="s">
        <v>290</v>
      </c>
      <c r="E5" s="62" t="s">
        <v>289</v>
      </c>
      <c r="F5" s="62" t="s">
        <v>288</v>
      </c>
      <c r="G5" s="62" t="s">
        <v>287</v>
      </c>
      <c r="H5" s="63" t="s">
        <v>286</v>
      </c>
      <c r="I5" s="62" t="s">
        <v>285</v>
      </c>
    </row>
    <row r="6" spans="1:9" ht="18" customHeight="1">
      <c r="A6" s="92">
        <v>121850939332</v>
      </c>
      <c r="B6" s="91">
        <v>79998814816</v>
      </c>
      <c r="C6" s="91">
        <v>20496951206</v>
      </c>
      <c r="D6" s="91">
        <v>16973567769</v>
      </c>
      <c r="E6" s="91">
        <v>1320995700</v>
      </c>
      <c r="F6" s="91">
        <v>1609485647</v>
      </c>
      <c r="G6" s="91">
        <v>487873366</v>
      </c>
      <c r="H6" s="91">
        <v>963250827</v>
      </c>
      <c r="I6" s="90">
        <v>7.2300000000000003E-3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verticalDpi="0" r:id="rId1"/>
  <headerFooter>
    <oddFooter>&amp;C&amp;9&amp;P/&amp;N</oddFoot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Normal="100" zoomScaleSheetLayoutView="100" workbookViewId="0">
      <selection activeCell="D44" sqref="D44"/>
    </sheetView>
  </sheetViews>
  <sheetFormatPr defaultColWidth="8.85546875" defaultRowHeight="10.75"/>
  <cols>
    <col min="1" max="1" width="19.640625" style="1" customWidth="1"/>
    <col min="2" max="10" width="13.35546875" style="1" customWidth="1"/>
    <col min="11" max="11" width="10.85546875" style="1" bestFit="1" customWidth="1"/>
    <col min="12" max="12" width="0" style="1" hidden="1" customWidth="1"/>
    <col min="13" max="16384" width="8.85546875" style="1"/>
  </cols>
  <sheetData>
    <row r="1" spans="1:13" ht="21">
      <c r="A1" s="64" t="s">
        <v>313</v>
      </c>
    </row>
    <row r="2" spans="1:13" ht="13.5" customHeight="1">
      <c r="A2" s="7" t="s">
        <v>312</v>
      </c>
    </row>
    <row r="3" spans="1:13" ht="13.3">
      <c r="A3" s="7" t="s">
        <v>311</v>
      </c>
    </row>
    <row r="4" spans="1:13" ht="13.3">
      <c r="A4" s="7" t="s">
        <v>283</v>
      </c>
      <c r="J4" s="104" t="s">
        <v>130</v>
      </c>
    </row>
    <row r="5" spans="1:13" ht="37.5" customHeight="1">
      <c r="A5" s="84" t="s">
        <v>282</v>
      </c>
      <c r="B5" s="63" t="s">
        <v>303</v>
      </c>
      <c r="C5" s="62" t="s">
        <v>302</v>
      </c>
      <c r="D5" s="62" t="s">
        <v>301</v>
      </c>
      <c r="E5" s="62" t="s">
        <v>300</v>
      </c>
      <c r="F5" s="62" t="s">
        <v>299</v>
      </c>
      <c r="G5" s="62" t="s">
        <v>298</v>
      </c>
      <c r="H5" s="62" t="s">
        <v>297</v>
      </c>
      <c r="I5" s="62" t="s">
        <v>296</v>
      </c>
      <c r="J5" s="63" t="s">
        <v>295</v>
      </c>
      <c r="L5" s="103" t="s">
        <v>310</v>
      </c>
    </row>
    <row r="6" spans="1:13" ht="18" customHeight="1">
      <c r="A6" s="95">
        <v>121850939332</v>
      </c>
      <c r="B6" s="102">
        <v>10766810157</v>
      </c>
      <c r="C6" s="102">
        <v>9668885830</v>
      </c>
      <c r="D6" s="102">
        <v>10213683069</v>
      </c>
      <c r="E6" s="102">
        <v>9758798720</v>
      </c>
      <c r="F6" s="102">
        <v>9311820416</v>
      </c>
      <c r="G6" s="102">
        <v>38551968696</v>
      </c>
      <c r="H6" s="102">
        <v>22267244081</v>
      </c>
      <c r="I6" s="102">
        <v>8476030884</v>
      </c>
      <c r="J6" s="102">
        <v>2835697479</v>
      </c>
      <c r="L6" s="78" t="str">
        <f>+IF(A6=SUM(B6:J6),"OK","NG")</f>
        <v>OK</v>
      </c>
    </row>
    <row r="7" spans="1:13">
      <c r="B7" s="101"/>
      <c r="C7" s="101"/>
      <c r="D7" s="101"/>
      <c r="E7" s="101"/>
      <c r="F7" s="101"/>
      <c r="G7" s="101"/>
      <c r="H7" s="101"/>
      <c r="I7" s="101"/>
      <c r="L7" s="78"/>
    </row>
    <row r="8" spans="1:13" ht="14.25" hidden="1" customHeight="1">
      <c r="A8" s="99">
        <v>65487320920</v>
      </c>
      <c r="B8" s="98">
        <v>5465765734</v>
      </c>
      <c r="C8" s="98">
        <v>5411153533</v>
      </c>
      <c r="D8" s="98">
        <v>5898595912</v>
      </c>
      <c r="E8" s="98">
        <v>5470712302</v>
      </c>
      <c r="F8" s="98">
        <v>5106931558</v>
      </c>
      <c r="G8" s="98">
        <v>20248226313</v>
      </c>
      <c r="H8" s="98">
        <v>12562940069</v>
      </c>
      <c r="I8" s="98">
        <v>4863732505</v>
      </c>
      <c r="J8" s="98">
        <v>459262994</v>
      </c>
      <c r="K8" s="97" t="s">
        <v>309</v>
      </c>
      <c r="L8" s="78" t="str">
        <f>+IF(A8=SUM(B8:J8),"OK","NG")</f>
        <v>OK</v>
      </c>
    </row>
    <row r="9" spans="1:13" ht="14.25" hidden="1" customHeight="1">
      <c r="A9" s="99">
        <v>1059100000</v>
      </c>
      <c r="B9" s="98">
        <v>1059100000</v>
      </c>
      <c r="C9" s="98"/>
      <c r="D9" s="98"/>
      <c r="E9" s="98"/>
      <c r="F9" s="98"/>
      <c r="G9" s="98"/>
      <c r="H9" s="98"/>
      <c r="I9" s="98"/>
      <c r="J9" s="98"/>
      <c r="K9" s="97" t="s">
        <v>308</v>
      </c>
      <c r="L9" s="78" t="str">
        <f>+IF(A9=SUM(B9:J9),"OK","NG")</f>
        <v>OK</v>
      </c>
    </row>
    <row r="10" spans="1:13" ht="14.25" hidden="1" customHeight="1">
      <c r="A10" s="99">
        <v>3156006514</v>
      </c>
      <c r="B10" s="98">
        <v>260713923</v>
      </c>
      <c r="C10" s="98">
        <v>266701548</v>
      </c>
      <c r="D10" s="98">
        <v>272264016</v>
      </c>
      <c r="E10" s="98">
        <v>278545156</v>
      </c>
      <c r="F10" s="98">
        <v>282808439</v>
      </c>
      <c r="G10" s="98">
        <v>1116820119</v>
      </c>
      <c r="H10" s="98">
        <v>499617210</v>
      </c>
      <c r="I10" s="98">
        <v>175327933</v>
      </c>
      <c r="J10" s="98">
        <f>3208169+1</f>
        <v>3208170</v>
      </c>
      <c r="K10" s="97" t="s">
        <v>307</v>
      </c>
      <c r="L10" s="78" t="str">
        <f>+IF(A10=SUM(B10:J10),"OK","NG")</f>
        <v>OK</v>
      </c>
    </row>
    <row r="11" spans="1:13" ht="14.25" hidden="1" customHeight="1">
      <c r="A11" s="99">
        <v>49051839576</v>
      </c>
      <c r="B11" s="98">
        <v>3562874354</v>
      </c>
      <c r="C11" s="98">
        <v>3595145307</v>
      </c>
      <c r="D11" s="98">
        <v>3656880321</v>
      </c>
      <c r="E11" s="98">
        <v>3675875952</v>
      </c>
      <c r="F11" s="98">
        <v>3654840452</v>
      </c>
      <c r="G11" s="98">
        <v>16418113245</v>
      </c>
      <c r="H11" s="98">
        <v>8677913184</v>
      </c>
      <c r="I11" s="98">
        <v>3436970446</v>
      </c>
      <c r="J11" s="98">
        <v>2373226315</v>
      </c>
      <c r="K11" s="97" t="s">
        <v>306</v>
      </c>
      <c r="L11" s="78" t="str">
        <f>+IF(A11=SUM(B11:J11),"OK","NG")</f>
        <v>OK</v>
      </c>
      <c r="M11" s="100"/>
    </row>
    <row r="12" spans="1:13" ht="14.25" hidden="1" customHeight="1">
      <c r="A12" s="99">
        <v>3096672322</v>
      </c>
      <c r="B12" s="98">
        <v>418356147</v>
      </c>
      <c r="C12" s="98">
        <v>395885441</v>
      </c>
      <c r="D12" s="98">
        <v>385942820</v>
      </c>
      <c r="E12" s="98">
        <v>333665310</v>
      </c>
      <c r="F12" s="98">
        <v>267239967</v>
      </c>
      <c r="G12" s="98">
        <v>768809019</v>
      </c>
      <c r="H12" s="98">
        <v>526773618</v>
      </c>
      <c r="I12" s="98"/>
      <c r="J12" s="98"/>
      <c r="K12" s="97" t="s">
        <v>305</v>
      </c>
      <c r="L12" s="78" t="str">
        <f>+IF(A12=SUM(B12:J12),"OK","NG")</f>
        <v>OK</v>
      </c>
    </row>
    <row r="13" spans="1:13" hidden="1"/>
    <row r="14" spans="1:13" hidden="1"/>
    <row r="15" spans="1:13" hidden="1"/>
    <row r="16" spans="1:13" hidden="1">
      <c r="A16" s="93" t="s">
        <v>294</v>
      </c>
      <c r="B16" s="1">
        <f>A6-B6</f>
        <v>111084129175</v>
      </c>
      <c r="C16" s="1">
        <f>B16-C6</f>
        <v>101415243345</v>
      </c>
      <c r="D16" s="1">
        <f>C16-D6</f>
        <v>91201560276</v>
      </c>
      <c r="E16" s="1">
        <f>D16-E6</f>
        <v>81442761556</v>
      </c>
      <c r="F16" s="1">
        <f>E16-F6</f>
        <v>72130941140</v>
      </c>
      <c r="G16" s="1">
        <f>F16-G6</f>
        <v>33578972444</v>
      </c>
      <c r="H16" s="1">
        <f>G16-H6</f>
        <v>11311728363</v>
      </c>
      <c r="I16" s="1">
        <f>H16-I6</f>
        <v>2835697479</v>
      </c>
      <c r="J16" s="1">
        <f>I16-J6</f>
        <v>0</v>
      </c>
    </row>
    <row r="17" spans="1:10" hidden="1"/>
    <row r="18" spans="1:10" hidden="1"/>
    <row r="19" spans="1:10" hidden="1"/>
    <row r="20" spans="1:10" s="7" customFormat="1" ht="13.3" hidden="1">
      <c r="A20" s="96" t="s">
        <v>304</v>
      </c>
      <c r="B20" s="96"/>
      <c r="C20" s="96"/>
      <c r="D20" s="96"/>
    </row>
    <row r="21" spans="1:10" ht="22.5" hidden="1" customHeight="1">
      <c r="A21" s="84" t="s">
        <v>282</v>
      </c>
      <c r="B21" s="63" t="s">
        <v>303</v>
      </c>
      <c r="C21" s="62" t="s">
        <v>302</v>
      </c>
      <c r="D21" s="62" t="s">
        <v>301</v>
      </c>
      <c r="E21" s="62" t="s">
        <v>300</v>
      </c>
      <c r="F21" s="62" t="s">
        <v>299</v>
      </c>
      <c r="G21" s="62" t="s">
        <v>298</v>
      </c>
      <c r="H21" s="62" t="s">
        <v>297</v>
      </c>
      <c r="I21" s="62" t="s">
        <v>296</v>
      </c>
      <c r="J21" s="63" t="s">
        <v>295</v>
      </c>
    </row>
    <row r="22" spans="1:10" ht="18" hidden="1" customHeight="1">
      <c r="A22" s="95">
        <v>100000000</v>
      </c>
      <c r="B22" s="94">
        <v>4000000</v>
      </c>
      <c r="C22" s="69">
        <v>4000000</v>
      </c>
      <c r="D22" s="69">
        <v>4000000</v>
      </c>
      <c r="E22" s="69">
        <v>4000000</v>
      </c>
      <c r="F22" s="69">
        <v>4000000</v>
      </c>
      <c r="G22" s="69">
        <v>20000000</v>
      </c>
      <c r="H22" s="69">
        <v>20000000</v>
      </c>
      <c r="I22" s="69">
        <v>20000000</v>
      </c>
      <c r="J22" s="69">
        <f>A22-B22-C22-D22-E22-F22-G22-H22-I22</f>
        <v>20000000</v>
      </c>
    </row>
    <row r="23" spans="1:10" hidden="1"/>
    <row r="24" spans="1:10" hidden="1"/>
    <row r="25" spans="1:10" hidden="1">
      <c r="A25" s="93" t="s">
        <v>294</v>
      </c>
      <c r="B25" s="1">
        <f>A22-B22</f>
        <v>96000000</v>
      </c>
      <c r="C25" s="1">
        <f>B25-C22</f>
        <v>92000000</v>
      </c>
      <c r="D25" s="1">
        <f>C25-D22</f>
        <v>88000000</v>
      </c>
      <c r="E25" s="1">
        <f>D25-E22</f>
        <v>84000000</v>
      </c>
      <c r="F25" s="1">
        <f>E25-F22</f>
        <v>80000000</v>
      </c>
      <c r="G25" s="1">
        <f>F25-G22</f>
        <v>60000000</v>
      </c>
      <c r="H25" s="1">
        <f>G25-H22</f>
        <v>40000000</v>
      </c>
      <c r="I25" s="1">
        <f>H25-I22</f>
        <v>20000000</v>
      </c>
      <c r="J25" s="1">
        <f>I25-J22</f>
        <v>0</v>
      </c>
    </row>
    <row r="26" spans="1:10" hidden="1"/>
    <row r="27" spans="1:10" hidden="1"/>
  </sheetData>
  <phoneticPr fontId="3"/>
  <pageMargins left="0.39370078740157483" right="0.39370078740157483" top="0.39370078740157483" bottom="0.39370078740157483" header="0.19685039370078741" footer="0.19685039370078741"/>
  <pageSetup paperSize="9" scale="91" orientation="landscape" verticalDpi="0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D44" sqref="D44"/>
    </sheetView>
  </sheetViews>
  <sheetFormatPr defaultColWidth="8.2109375" defaultRowHeight="14.6"/>
  <cols>
    <col min="1" max="1" width="21.2109375" style="105" customWidth="1"/>
    <col min="2" max="2" width="98.0703125" style="105" customWidth="1"/>
    <col min="3" max="16384" width="8.2109375" style="105"/>
  </cols>
  <sheetData>
    <row r="1" spans="1:2" ht="29.15">
      <c r="A1" s="112" t="s">
        <v>318</v>
      </c>
    </row>
    <row r="2" spans="1:2" ht="18.45">
      <c r="A2" s="111" t="s">
        <v>225</v>
      </c>
    </row>
    <row r="3" spans="1:2" ht="18.45">
      <c r="A3" s="111" t="s">
        <v>317</v>
      </c>
    </row>
    <row r="4" spans="1:2" ht="18.45">
      <c r="A4" s="111" t="s">
        <v>283</v>
      </c>
      <c r="B4" s="110" t="s">
        <v>130</v>
      </c>
    </row>
    <row r="5" spans="1:2" ht="22.5" customHeight="1">
      <c r="A5" s="109" t="s">
        <v>316</v>
      </c>
      <c r="B5" s="108" t="s">
        <v>315</v>
      </c>
    </row>
    <row r="6" spans="1:2" ht="18" customHeight="1">
      <c r="A6" s="107">
        <v>0</v>
      </c>
      <c r="B6" s="106" t="s">
        <v>314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zoomScaleSheetLayoutView="100" workbookViewId="0">
      <selection activeCell="D44" sqref="D44"/>
    </sheetView>
  </sheetViews>
  <sheetFormatPr defaultColWidth="8.85546875" defaultRowHeight="10.75"/>
  <cols>
    <col min="1" max="1" width="18.85546875" style="1" customWidth="1"/>
    <col min="2" max="6" width="20.85546875" style="1" customWidth="1"/>
    <col min="7" max="7" width="8.85546875" style="1"/>
    <col min="8" max="10" width="8.85546875" style="113"/>
    <col min="11" max="16384" width="8.85546875" style="1"/>
  </cols>
  <sheetData>
    <row r="1" spans="1:7" s="113" customFormat="1" ht="21">
      <c r="A1" s="64" t="s">
        <v>328</v>
      </c>
      <c r="B1" s="1"/>
      <c r="C1" s="1"/>
      <c r="D1" s="1"/>
      <c r="E1" s="1"/>
      <c r="F1" s="1"/>
      <c r="G1" s="1"/>
    </row>
    <row r="2" spans="1:7" s="113" customFormat="1" ht="13.3">
      <c r="A2" s="7" t="s">
        <v>225</v>
      </c>
      <c r="B2" s="1"/>
      <c r="C2" s="1"/>
      <c r="D2" s="1"/>
      <c r="E2" s="1"/>
      <c r="F2" s="1"/>
      <c r="G2" s="1"/>
    </row>
    <row r="3" spans="1:7" s="113" customFormat="1" ht="13.3">
      <c r="A3" s="7" t="s">
        <v>71</v>
      </c>
      <c r="B3" s="1"/>
      <c r="C3" s="1"/>
      <c r="D3" s="1"/>
      <c r="E3" s="1"/>
      <c r="F3" s="1"/>
      <c r="G3" s="1"/>
    </row>
    <row r="4" spans="1:7" s="113" customFormat="1" ht="13.3">
      <c r="A4" s="7" t="s">
        <v>283</v>
      </c>
      <c r="B4" s="1"/>
      <c r="C4" s="1"/>
      <c r="D4" s="1"/>
      <c r="E4" s="1"/>
      <c r="F4" s="6" t="s">
        <v>130</v>
      </c>
      <c r="G4" s="1"/>
    </row>
    <row r="5" spans="1:7" s="113" customFormat="1" ht="22.5" customHeight="1">
      <c r="A5" s="66" t="s">
        <v>68</v>
      </c>
      <c r="B5" s="66" t="s">
        <v>327</v>
      </c>
      <c r="C5" s="66" t="s">
        <v>326</v>
      </c>
      <c r="D5" s="66" t="s">
        <v>325</v>
      </c>
      <c r="E5" s="66"/>
      <c r="F5" s="66" t="s">
        <v>324</v>
      </c>
      <c r="G5" s="1"/>
    </row>
    <row r="6" spans="1:7" s="113" customFormat="1" ht="22.5" customHeight="1">
      <c r="A6" s="66"/>
      <c r="B6" s="66"/>
      <c r="C6" s="66"/>
      <c r="D6" s="63" t="s">
        <v>323</v>
      </c>
      <c r="E6" s="63" t="s">
        <v>203</v>
      </c>
      <c r="F6" s="66"/>
      <c r="G6" s="1"/>
    </row>
    <row r="7" spans="1:7" s="113" customFormat="1" ht="18" customHeight="1">
      <c r="A7" s="3" t="s">
        <v>322</v>
      </c>
      <c r="B7" s="2">
        <v>165898611</v>
      </c>
      <c r="C7" s="2">
        <v>145051426</v>
      </c>
      <c r="D7" s="2">
        <v>101681645</v>
      </c>
      <c r="E7" s="2">
        <v>64216966</v>
      </c>
      <c r="F7" s="2">
        <v>145051426</v>
      </c>
      <c r="G7" s="1"/>
    </row>
    <row r="8" spans="1:7" s="113" customFormat="1" ht="18" customHeight="1">
      <c r="A8" s="3" t="s">
        <v>321</v>
      </c>
      <c r="B8" s="2">
        <v>697120318</v>
      </c>
      <c r="C8" s="2">
        <v>730669971</v>
      </c>
      <c r="D8" s="2">
        <v>414731318</v>
      </c>
      <c r="E8" s="2">
        <v>282389000</v>
      </c>
      <c r="F8" s="2">
        <v>730669971</v>
      </c>
      <c r="G8" s="1"/>
    </row>
    <row r="9" spans="1:7" s="113" customFormat="1" ht="18" customHeight="1">
      <c r="A9" s="3" t="s">
        <v>320</v>
      </c>
      <c r="B9" s="2">
        <v>5301720130</v>
      </c>
      <c r="C9" s="2">
        <v>5165493454</v>
      </c>
      <c r="D9" s="2">
        <v>300282659</v>
      </c>
      <c r="E9" s="2">
        <v>5001437471</v>
      </c>
      <c r="F9" s="2">
        <v>5165493454</v>
      </c>
      <c r="G9" s="1"/>
    </row>
    <row r="10" spans="1:7" s="113" customFormat="1" ht="18" customHeight="1">
      <c r="A10" s="3" t="s">
        <v>319</v>
      </c>
      <c r="B10" s="2">
        <v>332327000</v>
      </c>
      <c r="C10" s="2">
        <v>188839000</v>
      </c>
      <c r="D10" s="2">
        <v>0</v>
      </c>
      <c r="E10" s="2">
        <v>332327000</v>
      </c>
      <c r="F10" s="2">
        <v>188839000</v>
      </c>
      <c r="G10" s="1"/>
    </row>
    <row r="11" spans="1:7" s="113" customFormat="1" ht="18" customHeight="1">
      <c r="A11" s="65" t="s">
        <v>0</v>
      </c>
      <c r="B11" s="2">
        <v>6497066059</v>
      </c>
      <c r="C11" s="2">
        <v>6230053851</v>
      </c>
      <c r="D11" s="2">
        <v>816695622</v>
      </c>
      <c r="E11" s="2">
        <v>5680370437</v>
      </c>
      <c r="F11" s="2">
        <v>6230053851</v>
      </c>
      <c r="G11" s="1"/>
    </row>
  </sheetData>
  <mergeCells count="5">
    <mergeCell ref="A5:A6"/>
    <mergeCell ref="B5:B6"/>
    <mergeCell ref="C5:C6"/>
    <mergeCell ref="D5:E5"/>
    <mergeCell ref="F5:F6"/>
  </mergeCells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zoomScale="90" zoomScaleNormal="100" zoomScaleSheetLayoutView="90" workbookViewId="0">
      <selection activeCell="D44" sqref="D44"/>
    </sheetView>
  </sheetViews>
  <sheetFormatPr defaultColWidth="8.85546875" defaultRowHeight="10.75"/>
  <cols>
    <col min="1" max="1" width="29" style="1" customWidth="1"/>
    <col min="2" max="2" width="32" style="78" customWidth="1"/>
    <col min="3" max="3" width="36.140625" style="103" bestFit="1" customWidth="1"/>
    <col min="4" max="4" width="16.85546875" style="113" customWidth="1"/>
    <col min="5" max="5" width="16.85546875" style="1" customWidth="1"/>
    <col min="6" max="6" width="11.85546875" style="1" bestFit="1" customWidth="1"/>
    <col min="7" max="16384" width="8.85546875" style="1"/>
  </cols>
  <sheetData>
    <row r="1" spans="1:5" ht="21">
      <c r="A1" s="64" t="s">
        <v>364</v>
      </c>
    </row>
    <row r="2" spans="1:5" ht="13.3">
      <c r="A2" s="7" t="s">
        <v>225</v>
      </c>
    </row>
    <row r="3" spans="1:5" ht="13.3">
      <c r="A3" s="7" t="s">
        <v>71</v>
      </c>
    </row>
    <row r="4" spans="1:5" ht="13.3">
      <c r="A4" s="7" t="s">
        <v>283</v>
      </c>
      <c r="E4" s="6" t="s">
        <v>130</v>
      </c>
    </row>
    <row r="5" spans="1:5" ht="22.5" customHeight="1">
      <c r="A5" s="63" t="s">
        <v>68</v>
      </c>
      <c r="B5" s="63" t="s">
        <v>363</v>
      </c>
      <c r="C5" s="63" t="s">
        <v>362</v>
      </c>
      <c r="D5" s="134" t="s">
        <v>361</v>
      </c>
      <c r="E5" s="63" t="s">
        <v>360</v>
      </c>
    </row>
    <row r="6" spans="1:5" ht="18" customHeight="1">
      <c r="A6" s="133" t="s">
        <v>359</v>
      </c>
      <c r="B6" s="127" t="s">
        <v>358</v>
      </c>
      <c r="C6" s="127" t="s">
        <v>139</v>
      </c>
      <c r="D6" s="126">
        <v>136689755</v>
      </c>
      <c r="E6" s="65"/>
    </row>
    <row r="7" spans="1:5" ht="18" customHeight="1">
      <c r="A7" s="132"/>
      <c r="B7" s="127" t="s">
        <v>357</v>
      </c>
      <c r="C7" s="127" t="s">
        <v>356</v>
      </c>
      <c r="D7" s="126">
        <v>293292204</v>
      </c>
      <c r="E7" s="65"/>
    </row>
    <row r="8" spans="1:5" ht="18" customHeight="1">
      <c r="A8" s="132"/>
      <c r="B8" s="127" t="s">
        <v>355</v>
      </c>
      <c r="C8" s="127" t="s">
        <v>354</v>
      </c>
      <c r="D8" s="126">
        <v>394108000</v>
      </c>
      <c r="E8" s="65"/>
    </row>
    <row r="9" spans="1:5" ht="18" customHeight="1">
      <c r="A9" s="132"/>
      <c r="B9" s="127" t="s">
        <v>353</v>
      </c>
      <c r="C9" s="127" t="s">
        <v>351</v>
      </c>
      <c r="D9" s="126">
        <v>263200000</v>
      </c>
      <c r="E9" s="65"/>
    </row>
    <row r="10" spans="1:5" ht="18" customHeight="1">
      <c r="A10" s="132"/>
      <c r="B10" s="127" t="s">
        <v>352</v>
      </c>
      <c r="C10" s="127" t="s">
        <v>351</v>
      </c>
      <c r="D10" s="126">
        <v>105000000</v>
      </c>
      <c r="E10" s="65"/>
    </row>
    <row r="11" spans="1:5" ht="18" customHeight="1">
      <c r="A11" s="132"/>
      <c r="B11" s="127" t="s">
        <v>350</v>
      </c>
      <c r="C11" s="127" t="s">
        <v>333</v>
      </c>
      <c r="D11" s="126">
        <v>85943852</v>
      </c>
      <c r="E11" s="65"/>
    </row>
    <row r="12" spans="1:5" ht="18" customHeight="1">
      <c r="A12" s="132"/>
      <c r="B12" s="127" t="s">
        <v>349</v>
      </c>
      <c r="C12" s="127" t="s">
        <v>348</v>
      </c>
      <c r="D12" s="126">
        <v>78564400</v>
      </c>
      <c r="E12" s="65"/>
    </row>
    <row r="13" spans="1:5" ht="18" customHeight="1">
      <c r="A13" s="132"/>
      <c r="B13" s="127" t="s">
        <v>347</v>
      </c>
      <c r="C13" s="127" t="s">
        <v>346</v>
      </c>
      <c r="D13" s="126">
        <v>64750877</v>
      </c>
      <c r="E13" s="65"/>
    </row>
    <row r="14" spans="1:5" ht="18" customHeight="1">
      <c r="A14" s="132"/>
      <c r="B14" s="127" t="s">
        <v>332</v>
      </c>
      <c r="C14" s="127"/>
      <c r="D14" s="126">
        <v>434425912</v>
      </c>
      <c r="E14" s="65"/>
    </row>
    <row r="15" spans="1:5" ht="18" customHeight="1">
      <c r="A15" s="131"/>
      <c r="B15" s="130" t="s">
        <v>331</v>
      </c>
      <c r="C15" s="129"/>
      <c r="D15" s="126">
        <v>1855975000</v>
      </c>
      <c r="E15" s="123"/>
    </row>
    <row r="16" spans="1:5" ht="18" customHeight="1">
      <c r="A16" s="128" t="s">
        <v>345</v>
      </c>
      <c r="B16" s="127" t="s">
        <v>344</v>
      </c>
      <c r="C16" s="127" t="s">
        <v>343</v>
      </c>
      <c r="D16" s="126">
        <v>1036111000</v>
      </c>
      <c r="E16" s="65"/>
    </row>
    <row r="17" spans="1:5" ht="18" customHeight="1">
      <c r="A17" s="125"/>
      <c r="B17" s="127" t="s">
        <v>342</v>
      </c>
      <c r="C17" s="127" t="s">
        <v>341</v>
      </c>
      <c r="D17" s="126">
        <v>181327078</v>
      </c>
      <c r="E17" s="65"/>
    </row>
    <row r="18" spans="1:5" ht="18" customHeight="1">
      <c r="A18" s="125"/>
      <c r="B18" s="127" t="s">
        <v>340</v>
      </c>
      <c r="C18" s="127" t="s">
        <v>339</v>
      </c>
      <c r="D18" s="126">
        <v>156720903</v>
      </c>
      <c r="E18" s="65"/>
    </row>
    <row r="19" spans="1:5" ht="18" customHeight="1">
      <c r="A19" s="125"/>
      <c r="B19" s="127" t="s">
        <v>338</v>
      </c>
      <c r="C19" s="127" t="s">
        <v>337</v>
      </c>
      <c r="D19" s="126">
        <v>103848902</v>
      </c>
      <c r="E19" s="65"/>
    </row>
    <row r="20" spans="1:5" ht="18" customHeight="1">
      <c r="A20" s="125"/>
      <c r="B20" s="127" t="s">
        <v>336</v>
      </c>
      <c r="C20" s="127" t="s">
        <v>335</v>
      </c>
      <c r="D20" s="126">
        <v>100000000</v>
      </c>
      <c r="E20" s="65"/>
    </row>
    <row r="21" spans="1:5" ht="18" customHeight="1">
      <c r="A21" s="125"/>
      <c r="B21" s="127" t="s">
        <v>334</v>
      </c>
      <c r="C21" s="127" t="s">
        <v>333</v>
      </c>
      <c r="D21" s="126">
        <v>70904640</v>
      </c>
      <c r="E21" s="65"/>
    </row>
    <row r="22" spans="1:5" ht="18" hidden="1" customHeight="1">
      <c r="A22" s="125"/>
      <c r="B22" s="3"/>
      <c r="C22" s="3"/>
      <c r="D22" s="116"/>
      <c r="E22" s="65"/>
    </row>
    <row r="23" spans="1:5" ht="18" hidden="1" customHeight="1">
      <c r="A23" s="125"/>
      <c r="B23" s="3"/>
      <c r="C23" s="3"/>
      <c r="D23" s="116"/>
      <c r="E23" s="65"/>
    </row>
    <row r="24" spans="1:5" ht="18" customHeight="1">
      <c r="A24" s="125"/>
      <c r="B24" s="3" t="s">
        <v>332</v>
      </c>
      <c r="C24" s="3"/>
      <c r="D24" s="116">
        <v>25444030547</v>
      </c>
      <c r="E24" s="69"/>
    </row>
    <row r="25" spans="1:5" ht="18" customHeight="1">
      <c r="A25" s="124"/>
      <c r="B25" s="65" t="s">
        <v>331</v>
      </c>
      <c r="C25" s="123"/>
      <c r="D25" s="2">
        <v>27092943070</v>
      </c>
      <c r="E25" s="123"/>
    </row>
    <row r="26" spans="1:5" ht="18" customHeight="1">
      <c r="A26" s="122" t="s">
        <v>330</v>
      </c>
      <c r="B26" s="121"/>
      <c r="C26" s="120"/>
      <c r="D26" s="119">
        <v>28948918070</v>
      </c>
      <c r="E26" s="118"/>
    </row>
    <row r="27" spans="1:5" ht="18" customHeight="1">
      <c r="A27" s="117" t="s">
        <v>329</v>
      </c>
      <c r="B27" s="117"/>
      <c r="C27" s="117"/>
      <c r="D27" s="116">
        <v>2802122200</v>
      </c>
      <c r="E27" s="115"/>
    </row>
    <row r="28" spans="1:5" ht="18" customHeight="1">
      <c r="A28" s="117" t="s">
        <v>82</v>
      </c>
      <c r="B28" s="117"/>
      <c r="C28" s="117"/>
      <c r="D28" s="116">
        <v>26146795870</v>
      </c>
      <c r="E28" s="115"/>
    </row>
    <row r="29" spans="1:5">
      <c r="D29" s="114"/>
    </row>
  </sheetData>
  <mergeCells count="5">
    <mergeCell ref="A6:A15"/>
    <mergeCell ref="A16:A25"/>
    <mergeCell ref="A26:C26"/>
    <mergeCell ref="A27:C27"/>
    <mergeCell ref="A28:C28"/>
  </mergeCells>
  <phoneticPr fontId="3"/>
  <pageMargins left="0.39370078740157483" right="0.39370078740157483" top="0.39370078740157483" bottom="0.39370078740157483" header="0.19685039370078741" footer="0.19685039370078741"/>
  <pageSetup paperSize="9" scale="97" orientation="landscape" verticalDpi="0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view="pageBreakPreview" zoomScaleNormal="100" zoomScaleSheetLayoutView="100" workbookViewId="0">
      <selection activeCell="D44" sqref="D44"/>
    </sheetView>
  </sheetViews>
  <sheetFormatPr defaultColWidth="8.85546875" defaultRowHeight="10.75"/>
  <cols>
    <col min="1" max="1" width="28.85546875" style="1" customWidth="1"/>
    <col min="2" max="3" width="24.85546875" style="1" customWidth="1"/>
    <col min="4" max="4" width="28.85546875" style="1" customWidth="1"/>
    <col min="5" max="5" width="24.85546875" style="1" customWidth="1"/>
    <col min="6" max="6" width="9.7109375" style="1" bestFit="1" customWidth="1"/>
    <col min="7" max="16384" width="8.85546875" style="1"/>
  </cols>
  <sheetData>
    <row r="1" spans="1:5" ht="21">
      <c r="A1" s="64" t="s">
        <v>392</v>
      </c>
    </row>
    <row r="2" spans="1:5" ht="13.3">
      <c r="A2" s="7" t="s">
        <v>225</v>
      </c>
    </row>
    <row r="3" spans="1:5" ht="13.3">
      <c r="A3" s="7" t="s">
        <v>71</v>
      </c>
    </row>
    <row r="4" spans="1:5" ht="13.3">
      <c r="A4" s="7" t="s">
        <v>283</v>
      </c>
      <c r="E4" s="6" t="s">
        <v>130</v>
      </c>
    </row>
    <row r="5" spans="1:5" ht="22.5" customHeight="1">
      <c r="A5" s="63" t="s">
        <v>391</v>
      </c>
      <c r="B5" s="63" t="s">
        <v>68</v>
      </c>
      <c r="C5" s="66" t="s">
        <v>390</v>
      </c>
      <c r="D5" s="66"/>
      <c r="E5" s="63" t="s">
        <v>361</v>
      </c>
    </row>
    <row r="6" spans="1:5" ht="18" customHeight="1">
      <c r="A6" s="140" t="s">
        <v>389</v>
      </c>
      <c r="B6" s="117" t="s">
        <v>382</v>
      </c>
      <c r="C6" s="139" t="s">
        <v>388</v>
      </c>
      <c r="D6" s="135"/>
      <c r="E6" s="2">
        <v>17002775066</v>
      </c>
    </row>
    <row r="7" spans="1:5" ht="18" customHeight="1">
      <c r="A7" s="137"/>
      <c r="B7" s="117"/>
      <c r="C7" s="139" t="s">
        <v>387</v>
      </c>
      <c r="D7" s="135"/>
      <c r="E7" s="2">
        <v>6702749000</v>
      </c>
    </row>
    <row r="8" spans="1:5" ht="18" customHeight="1">
      <c r="A8" s="137"/>
      <c r="B8" s="117"/>
      <c r="C8" s="139" t="s">
        <v>386</v>
      </c>
      <c r="D8" s="135"/>
      <c r="E8" s="2">
        <v>341999000</v>
      </c>
    </row>
    <row r="9" spans="1:5" ht="18" customHeight="1">
      <c r="A9" s="137"/>
      <c r="B9" s="117"/>
      <c r="C9" s="139" t="s">
        <v>385</v>
      </c>
      <c r="D9" s="135"/>
      <c r="E9" s="2">
        <v>2125699000</v>
      </c>
    </row>
    <row r="10" spans="1:5" ht="18" customHeight="1">
      <c r="A10" s="137"/>
      <c r="B10" s="117"/>
      <c r="C10" s="139" t="s">
        <v>384</v>
      </c>
      <c r="D10" s="135"/>
      <c r="E10" s="2">
        <v>204833913</v>
      </c>
    </row>
    <row r="11" spans="1:5" ht="18" customHeight="1">
      <c r="A11" s="137"/>
      <c r="B11" s="117"/>
      <c r="C11" s="139" t="s">
        <v>332</v>
      </c>
      <c r="D11" s="135"/>
      <c r="E11" s="80">
        <v>983275722</v>
      </c>
    </row>
    <row r="12" spans="1:5" ht="18" customHeight="1">
      <c r="A12" s="137"/>
      <c r="B12" s="117"/>
      <c r="C12" s="117" t="s">
        <v>369</v>
      </c>
      <c r="D12" s="135"/>
      <c r="E12" s="80">
        <v>27361331701</v>
      </c>
    </row>
    <row r="13" spans="1:5" ht="18" customHeight="1">
      <c r="A13" s="137"/>
      <c r="B13" s="117" t="s">
        <v>374</v>
      </c>
      <c r="C13" s="138" t="s">
        <v>373</v>
      </c>
      <c r="D13" s="3" t="s">
        <v>371</v>
      </c>
      <c r="E13" s="2">
        <v>1636239000</v>
      </c>
    </row>
    <row r="14" spans="1:5" ht="18" customHeight="1">
      <c r="A14" s="137"/>
      <c r="B14" s="117"/>
      <c r="C14" s="117"/>
      <c r="D14" s="3" t="s">
        <v>370</v>
      </c>
      <c r="E14" s="2">
        <v>318652000</v>
      </c>
    </row>
    <row r="15" spans="1:5" ht="18" customHeight="1">
      <c r="A15" s="137"/>
      <c r="B15" s="117"/>
      <c r="C15" s="117"/>
      <c r="D15" s="65" t="s">
        <v>331</v>
      </c>
      <c r="E15" s="2">
        <v>1954891000</v>
      </c>
    </row>
    <row r="16" spans="1:5" ht="18" customHeight="1">
      <c r="A16" s="137"/>
      <c r="B16" s="117"/>
      <c r="C16" s="138" t="s">
        <v>372</v>
      </c>
      <c r="D16" s="3" t="s">
        <v>371</v>
      </c>
      <c r="E16" s="2">
        <v>5792670176</v>
      </c>
    </row>
    <row r="17" spans="1:5" ht="18" customHeight="1">
      <c r="A17" s="137"/>
      <c r="B17" s="117"/>
      <c r="C17" s="117"/>
      <c r="D17" s="3" t="s">
        <v>370</v>
      </c>
      <c r="E17" s="2">
        <v>2953338124</v>
      </c>
    </row>
    <row r="18" spans="1:5" ht="18" customHeight="1">
      <c r="A18" s="137"/>
      <c r="B18" s="117"/>
      <c r="C18" s="117"/>
      <c r="D18" s="65" t="s">
        <v>331</v>
      </c>
      <c r="E18" s="2">
        <v>8746008300</v>
      </c>
    </row>
    <row r="19" spans="1:5" ht="18" customHeight="1">
      <c r="A19" s="137"/>
      <c r="B19" s="135"/>
      <c r="C19" s="117" t="s">
        <v>369</v>
      </c>
      <c r="D19" s="135"/>
      <c r="E19" s="2">
        <v>10700899300</v>
      </c>
    </row>
    <row r="20" spans="1:5" ht="18" customHeight="1">
      <c r="A20" s="136"/>
      <c r="B20" s="117" t="s">
        <v>0</v>
      </c>
      <c r="C20" s="135"/>
      <c r="D20" s="135"/>
      <c r="E20" s="2">
        <v>38062231001</v>
      </c>
    </row>
    <row r="21" spans="1:5" ht="18" customHeight="1">
      <c r="A21" s="140" t="s">
        <v>383</v>
      </c>
      <c r="B21" s="117" t="s">
        <v>382</v>
      </c>
      <c r="C21" s="139" t="s">
        <v>381</v>
      </c>
      <c r="D21" s="135"/>
      <c r="E21" s="2">
        <v>2163069137</v>
      </c>
    </row>
    <row r="22" spans="1:5" ht="18" customHeight="1">
      <c r="A22" s="137"/>
      <c r="B22" s="117"/>
      <c r="C22" s="139" t="s">
        <v>380</v>
      </c>
      <c r="D22" s="135"/>
      <c r="E22" s="2">
        <v>2381937700</v>
      </c>
    </row>
    <row r="23" spans="1:5" ht="18" customHeight="1">
      <c r="A23" s="137"/>
      <c r="B23" s="117"/>
      <c r="C23" s="139" t="s">
        <v>379</v>
      </c>
      <c r="D23" s="135"/>
      <c r="E23" s="2">
        <v>2479053743</v>
      </c>
    </row>
    <row r="24" spans="1:5" ht="18" customHeight="1">
      <c r="A24" s="137"/>
      <c r="B24" s="117"/>
      <c r="C24" s="139" t="s">
        <v>378</v>
      </c>
      <c r="D24" s="135"/>
      <c r="E24" s="2">
        <v>1071038793</v>
      </c>
    </row>
    <row r="25" spans="1:5" ht="18" customHeight="1">
      <c r="A25" s="137"/>
      <c r="B25" s="117"/>
      <c r="C25" s="139" t="s">
        <v>377</v>
      </c>
      <c r="D25" s="135"/>
      <c r="E25" s="2">
        <v>1702280738</v>
      </c>
    </row>
    <row r="26" spans="1:5" ht="18" customHeight="1">
      <c r="A26" s="137"/>
      <c r="B26" s="117"/>
      <c r="C26" s="139" t="s">
        <v>376</v>
      </c>
      <c r="D26" s="135"/>
      <c r="E26" s="2">
        <v>1435401193</v>
      </c>
    </row>
    <row r="27" spans="1:5" ht="18" customHeight="1">
      <c r="A27" s="137"/>
      <c r="B27" s="117"/>
      <c r="C27" s="139" t="s">
        <v>375</v>
      </c>
      <c r="D27" s="135"/>
      <c r="E27" s="2">
        <v>2304776286</v>
      </c>
    </row>
    <row r="28" spans="1:5" ht="18" customHeight="1">
      <c r="A28" s="137"/>
      <c r="B28" s="117"/>
      <c r="C28" s="139" t="s">
        <v>332</v>
      </c>
      <c r="D28" s="135"/>
      <c r="E28" s="80">
        <v>326890000</v>
      </c>
    </row>
    <row r="29" spans="1:5" ht="18" customHeight="1">
      <c r="A29" s="137"/>
      <c r="B29" s="117"/>
      <c r="C29" s="117" t="s">
        <v>369</v>
      </c>
      <c r="D29" s="135"/>
      <c r="E29" s="80">
        <v>13864447590</v>
      </c>
    </row>
    <row r="30" spans="1:5" ht="18" customHeight="1">
      <c r="A30" s="137"/>
      <c r="B30" s="117" t="s">
        <v>374</v>
      </c>
      <c r="C30" s="138" t="s">
        <v>373</v>
      </c>
      <c r="D30" s="3" t="s">
        <v>371</v>
      </c>
      <c r="E30" s="2">
        <v>860499333</v>
      </c>
    </row>
    <row r="31" spans="1:5" ht="18" customHeight="1">
      <c r="A31" s="137"/>
      <c r="B31" s="117"/>
      <c r="C31" s="117"/>
      <c r="D31" s="3" t="s">
        <v>370</v>
      </c>
      <c r="E31" s="2">
        <v>0</v>
      </c>
    </row>
    <row r="32" spans="1:5" ht="18" customHeight="1">
      <c r="A32" s="137"/>
      <c r="B32" s="117"/>
      <c r="C32" s="117"/>
      <c r="D32" s="65" t="s">
        <v>331</v>
      </c>
      <c r="E32" s="2">
        <v>860499333</v>
      </c>
    </row>
    <row r="33" spans="1:5" ht="18" customHeight="1">
      <c r="A33" s="137"/>
      <c r="B33" s="117"/>
      <c r="C33" s="138" t="s">
        <v>372</v>
      </c>
      <c r="D33" s="3" t="s">
        <v>371</v>
      </c>
      <c r="E33" s="2">
        <v>1809898441</v>
      </c>
    </row>
    <row r="34" spans="1:5" ht="18" customHeight="1">
      <c r="A34" s="137"/>
      <c r="B34" s="117"/>
      <c r="C34" s="117"/>
      <c r="D34" s="3" t="s">
        <v>370</v>
      </c>
      <c r="E34" s="2">
        <v>9007236268</v>
      </c>
    </row>
    <row r="35" spans="1:5" ht="18" customHeight="1">
      <c r="A35" s="137"/>
      <c r="B35" s="117"/>
      <c r="C35" s="117"/>
      <c r="D35" s="65" t="s">
        <v>331</v>
      </c>
      <c r="E35" s="2">
        <v>10817134709</v>
      </c>
    </row>
    <row r="36" spans="1:5" ht="18" customHeight="1">
      <c r="A36" s="137"/>
      <c r="B36" s="135"/>
      <c r="C36" s="117" t="s">
        <v>369</v>
      </c>
      <c r="D36" s="135"/>
      <c r="E36" s="2">
        <v>11677634042</v>
      </c>
    </row>
    <row r="37" spans="1:5" ht="18" customHeight="1">
      <c r="A37" s="136"/>
      <c r="B37" s="117" t="s">
        <v>0</v>
      </c>
      <c r="C37" s="135"/>
      <c r="D37" s="135"/>
      <c r="E37" s="2">
        <v>25542081632</v>
      </c>
    </row>
    <row r="38" spans="1:5" ht="18" customHeight="1">
      <c r="A38" s="117" t="s">
        <v>330</v>
      </c>
      <c r="B38" s="117" t="s">
        <v>368</v>
      </c>
      <c r="C38" s="117"/>
      <c r="D38" s="117"/>
      <c r="E38" s="119">
        <v>41225779291</v>
      </c>
    </row>
    <row r="39" spans="1:5" ht="18" customHeight="1">
      <c r="A39" s="117"/>
      <c r="B39" s="117" t="s">
        <v>365</v>
      </c>
      <c r="C39" s="117"/>
      <c r="D39" s="117"/>
      <c r="E39" s="119">
        <v>22378533342</v>
      </c>
    </row>
    <row r="40" spans="1:5" ht="18" customHeight="1">
      <c r="A40" s="117" t="s">
        <v>329</v>
      </c>
      <c r="B40" s="117" t="s">
        <v>367</v>
      </c>
      <c r="C40" s="117"/>
      <c r="D40" s="117"/>
      <c r="E40" s="119">
        <v>5148067486</v>
      </c>
    </row>
    <row r="41" spans="1:5" ht="18" customHeight="1">
      <c r="A41" s="117"/>
      <c r="B41" s="117" t="s">
        <v>365</v>
      </c>
      <c r="C41" s="117"/>
      <c r="D41" s="117"/>
      <c r="E41" s="119">
        <v>0</v>
      </c>
    </row>
    <row r="42" spans="1:5" ht="18" customHeight="1">
      <c r="A42" s="117" t="s">
        <v>82</v>
      </c>
      <c r="B42" s="117" t="s">
        <v>366</v>
      </c>
      <c r="C42" s="117"/>
      <c r="D42" s="117"/>
      <c r="E42" s="119">
        <v>36077711805</v>
      </c>
    </row>
    <row r="43" spans="1:5" ht="18" customHeight="1">
      <c r="A43" s="117"/>
      <c r="B43" s="117" t="s">
        <v>365</v>
      </c>
      <c r="C43" s="117"/>
      <c r="D43" s="117"/>
      <c r="E43" s="119">
        <v>22378533342</v>
      </c>
    </row>
  </sheetData>
  <mergeCells count="40">
    <mergeCell ref="B38:D38"/>
    <mergeCell ref="B39:D39"/>
    <mergeCell ref="A42:A43"/>
    <mergeCell ref="B42:D42"/>
    <mergeCell ref="B43:D43"/>
    <mergeCell ref="C33:C35"/>
    <mergeCell ref="C36:D36"/>
    <mergeCell ref="B37:D37"/>
    <mergeCell ref="A40:A41"/>
    <mergeCell ref="B40:D40"/>
    <mergeCell ref="B41:D41"/>
    <mergeCell ref="A38:A39"/>
    <mergeCell ref="A21:A37"/>
    <mergeCell ref="B21:B29"/>
    <mergeCell ref="C21:D21"/>
    <mergeCell ref="C22:D22"/>
    <mergeCell ref="C23:D23"/>
    <mergeCell ref="B30:B36"/>
    <mergeCell ref="C30:C32"/>
    <mergeCell ref="C24:D24"/>
    <mergeCell ref="C25:D25"/>
    <mergeCell ref="C26:D26"/>
    <mergeCell ref="B13:B19"/>
    <mergeCell ref="C13:C15"/>
    <mergeCell ref="C16:C18"/>
    <mergeCell ref="C19:D19"/>
    <mergeCell ref="B20:D20"/>
    <mergeCell ref="C29:D29"/>
    <mergeCell ref="C27:D27"/>
    <mergeCell ref="C28:D28"/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</mergeCells>
  <phoneticPr fontId="3"/>
  <pageMargins left="0.39370078740157483" right="0.39370078740157483" top="0.39370078740157483" bottom="0.39370078740157483" header="0.19685039370078741" footer="0.19685039370078741"/>
  <pageSetup paperSize="9" scale="70" orientation="landscape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BreakPreview" zoomScaleNormal="100" zoomScaleSheetLayoutView="100" workbookViewId="0">
      <selection activeCell="D44" sqref="D44"/>
    </sheetView>
  </sheetViews>
  <sheetFormatPr defaultColWidth="8.85546875" defaultRowHeight="20.25" customHeight="1"/>
  <cols>
    <col min="1" max="1" width="36.35546875" style="7" bestFit="1" customWidth="1"/>
    <col min="2" max="6" width="20.85546875" style="7" customWidth="1"/>
    <col min="7" max="16384" width="8.85546875" style="7"/>
  </cols>
  <sheetData>
    <row r="1" spans="1:6" ht="20.25" customHeight="1">
      <c r="A1" s="8" t="s">
        <v>399</v>
      </c>
      <c r="B1" s="155"/>
      <c r="C1" s="155"/>
      <c r="D1" s="155"/>
      <c r="E1" s="155"/>
      <c r="F1" s="155"/>
    </row>
    <row r="2" spans="1:6" ht="20.25" customHeight="1">
      <c r="A2" s="154" t="s">
        <v>225</v>
      </c>
      <c r="B2" s="154"/>
      <c r="C2" s="154"/>
      <c r="D2" s="154"/>
      <c r="E2" s="154"/>
      <c r="F2" s="153" t="s">
        <v>71</v>
      </c>
    </row>
    <row r="3" spans="1:6" ht="20.25" customHeight="1">
      <c r="A3" s="154" t="s">
        <v>260</v>
      </c>
      <c r="B3" s="154"/>
      <c r="C3" s="154"/>
      <c r="D3" s="154"/>
      <c r="E3" s="154"/>
      <c r="F3" s="153" t="s">
        <v>398</v>
      </c>
    </row>
    <row r="4" spans="1:6" ht="20.25" customHeight="1">
      <c r="A4" s="152" t="s">
        <v>68</v>
      </c>
      <c r="B4" s="151" t="s">
        <v>361</v>
      </c>
      <c r="C4" s="151" t="s">
        <v>397</v>
      </c>
      <c r="D4" s="151"/>
      <c r="E4" s="151"/>
      <c r="F4" s="151"/>
    </row>
    <row r="5" spans="1:6" ht="20.25" customHeight="1">
      <c r="A5" s="152"/>
      <c r="B5" s="151"/>
      <c r="C5" s="151" t="s">
        <v>374</v>
      </c>
      <c r="D5" s="151" t="s">
        <v>396</v>
      </c>
      <c r="E5" s="151" t="s">
        <v>382</v>
      </c>
      <c r="F5" s="151" t="s">
        <v>203</v>
      </c>
    </row>
    <row r="6" spans="1:6" ht="20.25" customHeight="1" thickBot="1">
      <c r="A6" s="150"/>
      <c r="B6" s="149"/>
      <c r="C6" s="149"/>
      <c r="D6" s="149"/>
      <c r="E6" s="149"/>
      <c r="F6" s="149"/>
    </row>
    <row r="7" spans="1:6" ht="20.25" customHeight="1" thickTop="1">
      <c r="A7" s="148" t="s">
        <v>395</v>
      </c>
      <c r="B7" s="147">
        <v>57404090583</v>
      </c>
      <c r="C7" s="147">
        <v>19234482009</v>
      </c>
      <c r="D7" s="147">
        <v>5375057299</v>
      </c>
      <c r="E7" s="147">
        <v>21798298716</v>
      </c>
      <c r="F7" s="147">
        <v>10996252559</v>
      </c>
    </row>
    <row r="8" spans="1:6" ht="20.25" customHeight="1">
      <c r="A8" s="145" t="s">
        <v>394</v>
      </c>
      <c r="B8" s="146">
        <v>9831108773</v>
      </c>
      <c r="C8" s="141">
        <v>2815390333</v>
      </c>
      <c r="D8" s="141">
        <v>4669960701</v>
      </c>
      <c r="E8" s="141">
        <v>2211807235</v>
      </c>
      <c r="F8" s="141">
        <v>121530504</v>
      </c>
    </row>
    <row r="9" spans="1:6" ht="20.25" customHeight="1">
      <c r="A9" s="145" t="s">
        <v>393</v>
      </c>
      <c r="B9" s="146">
        <v>960320426</v>
      </c>
      <c r="C9" s="141">
        <v>283800000</v>
      </c>
      <c r="D9" s="141">
        <v>0</v>
      </c>
      <c r="E9" s="141">
        <v>655040099</v>
      </c>
      <c r="F9" s="141">
        <v>21480327</v>
      </c>
    </row>
    <row r="10" spans="1:6" ht="20.25" customHeight="1">
      <c r="A10" s="145" t="s">
        <v>203</v>
      </c>
      <c r="B10" s="144">
        <v>0</v>
      </c>
      <c r="C10" s="143">
        <v>0</v>
      </c>
      <c r="D10" s="143">
        <v>0</v>
      </c>
      <c r="E10" s="143">
        <v>0</v>
      </c>
      <c r="F10" s="143">
        <v>0</v>
      </c>
    </row>
    <row r="11" spans="1:6" ht="20.25" customHeight="1">
      <c r="A11" s="142" t="s">
        <v>161</v>
      </c>
      <c r="B11" s="141">
        <v>68195519782</v>
      </c>
      <c r="C11" s="141">
        <v>22333672342</v>
      </c>
      <c r="D11" s="141">
        <v>10045018000</v>
      </c>
      <c r="E11" s="141">
        <v>24665146050</v>
      </c>
      <c r="F11" s="141">
        <v>11139263390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rintOptions horizontalCentered="1"/>
  <pageMargins left="0.39370078740157483" right="0.39370078740157483" top="0.39370078740157483" bottom="0.39370078740157483" header="0.19685039370078741" footer="0.19685039370078741"/>
  <pageSetup paperSize="9" scale="91" fitToHeight="0" orientation="landscape" r:id="rId1"/>
  <rowBreaks count="1" manualBreakCount="1">
    <brk id="1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view="pageBreakPreview" zoomScale="110" zoomScaleNormal="100" zoomScaleSheetLayoutView="110" workbookViewId="0">
      <selection activeCell="D44" sqref="D44"/>
    </sheetView>
  </sheetViews>
  <sheetFormatPr defaultColWidth="8.85546875" defaultRowHeight="10.75"/>
  <cols>
    <col min="1" max="1" width="60.85546875" style="1" customWidth="1"/>
    <col min="2" max="2" width="40.85546875" style="1" customWidth="1"/>
    <col min="3" max="16384" width="8.85546875" style="1"/>
  </cols>
  <sheetData>
    <row r="1" spans="1:2" ht="21">
      <c r="A1" s="64" t="s">
        <v>403</v>
      </c>
    </row>
    <row r="2" spans="1:2" ht="13.3">
      <c r="A2" s="7" t="s">
        <v>159</v>
      </c>
    </row>
    <row r="3" spans="1:2" ht="13.3">
      <c r="A3" s="7" t="s">
        <v>402</v>
      </c>
      <c r="B3" s="6"/>
    </row>
    <row r="4" spans="1:2" ht="13.3">
      <c r="A4" s="7" t="s">
        <v>283</v>
      </c>
      <c r="B4" s="93" t="s">
        <v>130</v>
      </c>
    </row>
    <row r="5" spans="1:2" ht="22.5" customHeight="1">
      <c r="A5" s="63" t="s">
        <v>207</v>
      </c>
      <c r="B5" s="63" t="s">
        <v>324</v>
      </c>
    </row>
    <row r="6" spans="1:2" ht="18" customHeight="1">
      <c r="A6" s="3" t="s">
        <v>401</v>
      </c>
      <c r="B6" s="30">
        <v>7384646154</v>
      </c>
    </row>
    <row r="7" spans="1:2" ht="18" customHeight="1">
      <c r="A7" s="3" t="s">
        <v>400</v>
      </c>
      <c r="B7" s="30">
        <v>465629902</v>
      </c>
    </row>
    <row r="8" spans="1:2" ht="18" customHeight="1">
      <c r="A8" s="156" t="s">
        <v>82</v>
      </c>
      <c r="B8" s="45">
        <v>7850276056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scale="95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有形固定資産の明細 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引当金の明細!Print_Area</vt:lpstr>
      <vt:lpstr>基金の明細!Print_Area</vt:lpstr>
      <vt:lpstr>財源の明細!Print_Area</vt:lpstr>
      <vt:lpstr>財源情報の明細!Print_Area</vt:lpstr>
      <vt:lpstr>'地方債等（借入先別）の明細'!Print_Area</vt:lpstr>
      <vt:lpstr>'地方債等（返済期間別）の明細'!Print_Area</vt:lpstr>
      <vt:lpstr>'地方債等（利率別）の明細'!Print_Area</vt:lpstr>
      <vt:lpstr>長期延滞債権の明細!Print_Area</vt:lpstr>
      <vt:lpstr>投資及び出資金の明細!Print_Area</vt:lpstr>
      <vt:lpstr>補助金等の明細!Print_Area</vt:lpstr>
      <vt:lpstr>'有形固定資産の明細 '!Print_Area</vt:lpstr>
      <vt:lpstr>基金の明細!Print_Titles</vt:lpstr>
      <vt:lpstr>有形固定資産に係る行政目的別の明細!Print_Titles</vt:lpstr>
      <vt:lpstr>'有形固定資産の明細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2020-03-31T00:21:55Z</dcterms:modified>
</cp:coreProperties>
</file>