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3" firstSheet="11" activeTab="14"/>
  </bookViews>
  <sheets>
    <sheet name="有形固定資産の明細" sheetId="2" r:id="rId1"/>
    <sheet name="有形固定資産に係る行政目的別の明細" sheetId="4" r:id="rId2"/>
    <sheet name="投資及び出資金の明細" sheetId="5" r:id="rId3"/>
    <sheet name="基金の明細" sheetId="6" r:id="rId4"/>
    <sheet name="貸付金の明細" sheetId="7" r:id="rId5"/>
    <sheet name="長期延滞債権の明細" sheetId="8" r:id="rId6"/>
    <sheet name="未収金の明細" sheetId="9" r:id="rId7"/>
    <sheet name="地方債等（借入先別）の明細" sheetId="10" r:id="rId8"/>
    <sheet name="地方債等（利率別）の明細" sheetId="11" r:id="rId9"/>
    <sheet name="地方債等（返済期間別）の明細" sheetId="12" r:id="rId10"/>
    <sheet name="特定の契約条項が付された地方債等の概要" sheetId="13" r:id="rId11"/>
    <sheet name="引当金の明細" sheetId="14" r:id="rId12"/>
    <sheet name="補助金等の明細" sheetId="15" r:id="rId13"/>
    <sheet name="財源の明細" sheetId="16" r:id="rId14"/>
    <sheet name="財源情報の明細" sheetId="17" r:id="rId15"/>
    <sheet name="資金の明細" sheetId="18" r:id="rId16"/>
  </sheets>
  <definedNames>
    <definedName name="_xlnm._FilterDatabase" localSheetId="2" hidden="1">投資及び出資金の明細!$A$35:$K$75</definedName>
    <definedName name="_xlnm._FilterDatabase" localSheetId="12" hidden="1">補助金等の明細!$A$5:$E$26</definedName>
    <definedName name="_xlnm.Print_Area" localSheetId="11">引当金の明細!$A$1:$F$12</definedName>
    <definedName name="_xlnm.Print_Area" localSheetId="3">基金の明細!$A$1:$G$44</definedName>
    <definedName name="_xlnm.Print_Area" localSheetId="13">財源の明細!$A$1:$E$20</definedName>
    <definedName name="_xlnm.Print_Area" localSheetId="14">財源情報の明細!$A$1:$F$11</definedName>
    <definedName name="_xlnm.Print_Area" localSheetId="7">'地方債等（借入先別）の明細'!$A$1:$K$19</definedName>
    <definedName name="_xlnm.Print_Area" localSheetId="9">'地方債等（返済期間別）の明細'!$A$1:$J$6</definedName>
    <definedName name="_xlnm.Print_Area" localSheetId="8">'地方債等（利率別）の明細'!$A$1:$I$6</definedName>
    <definedName name="_xlnm.Print_Area" localSheetId="2">投資及び出資金の明細!$A$1:$K$75</definedName>
    <definedName name="_xlnm.Print_Area" localSheetId="12">補助金等の明細!$A$1:$E$26</definedName>
    <definedName name="_xlnm.Print_Titles" localSheetId="3">基金の明細!$5:$5</definedName>
    <definedName name="_xlnm.Print_Titles" localSheetId="1">有形固定資産に係る行政目的別の明細!$1:$5</definedName>
    <definedName name="_xlnm.Print_Titles" localSheetId="0">有形固定資産の明細!$1:$5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8" l="1"/>
  <c r="B16" i="12" l="1"/>
  <c r="C16" i="12" s="1"/>
  <c r="D16" i="12" s="1"/>
  <c r="E16" i="12" s="1"/>
  <c r="F16" i="12" s="1"/>
  <c r="G16" i="12" s="1"/>
  <c r="H16" i="12" s="1"/>
  <c r="I16" i="12" s="1"/>
  <c r="J16" i="12" s="1"/>
  <c r="J22" i="12"/>
  <c r="B25" i="12"/>
  <c r="C25" i="12"/>
  <c r="D25" i="12" s="1"/>
  <c r="E25" i="12" s="1"/>
  <c r="F25" i="12" s="1"/>
  <c r="G25" i="12" s="1"/>
  <c r="H25" i="12" s="1"/>
  <c r="I25" i="12" s="1"/>
  <c r="J25" i="12" s="1"/>
  <c r="B8" i="9" l="1"/>
  <c r="B16" i="8" l="1"/>
  <c r="B22" i="8"/>
  <c r="B36" i="8"/>
  <c r="B31" i="8" s="1"/>
  <c r="B53" i="8" s="1"/>
  <c r="B41" i="8"/>
  <c r="B43" i="8"/>
  <c r="B46" i="8"/>
  <c r="B49" i="8"/>
  <c r="G41" i="6" l="1"/>
  <c r="G43" i="6"/>
</calcChain>
</file>

<file path=xl/sharedStrings.xml><?xml version="1.0" encoding="utf-8"?>
<sst xmlns="http://schemas.openxmlformats.org/spreadsheetml/2006/main" count="1259" uniqueCount="421">
  <si>
    <t>合計</t>
  </si>
  <si>
    <t>-</t>
  </si>
  <si>
    <t>　美術品</t>
  </si>
  <si>
    <t>　物品</t>
  </si>
  <si>
    <t>　機械器具</t>
  </si>
  <si>
    <t>物品</t>
  </si>
  <si>
    <t>　公共用財産建設仮勘定</t>
  </si>
  <si>
    <t>　その他の公共用財産</t>
  </si>
  <si>
    <t>　その他（公共工作物）</t>
  </si>
  <si>
    <t>　林道（公共工作物）</t>
  </si>
  <si>
    <t>　農道（公共工作物）</t>
  </si>
  <si>
    <t>　トンネル（公共工作物）</t>
  </si>
  <si>
    <t>　下水処理（公共工作物）</t>
  </si>
  <si>
    <t>　防火水槽（公共工作物）</t>
  </si>
  <si>
    <t>　下水道（公共工作物）</t>
  </si>
  <si>
    <t>　公園（公共工作物）</t>
  </si>
  <si>
    <t>　漁港・港湾（公共工作物）</t>
  </si>
  <si>
    <t>　山林（公共工作物）</t>
  </si>
  <si>
    <t>　ダム（公共工作物）</t>
  </si>
  <si>
    <t>　河川（公共工作物）</t>
  </si>
  <si>
    <t>　道路（公共工作物）</t>
  </si>
  <si>
    <t>　橋梁（公共工作物）</t>
  </si>
  <si>
    <t>　その他（公共建物）</t>
  </si>
  <si>
    <t>　林道（公共建物）</t>
  </si>
  <si>
    <t>　農道（公共建物）</t>
  </si>
  <si>
    <t>　トンネル（公共建物）</t>
  </si>
  <si>
    <t>　下水処理（公共建物）</t>
  </si>
  <si>
    <t>　防火水槽（公共建物）</t>
  </si>
  <si>
    <t>　下水道（公共建物）</t>
  </si>
  <si>
    <t>　公園（公共建物）</t>
  </si>
  <si>
    <t>　漁港・港湾（公共建物）</t>
  </si>
  <si>
    <t>　山林（公共建物）</t>
  </si>
  <si>
    <t>　ダム（公共建物）</t>
  </si>
  <si>
    <t>　河川（公共建物）</t>
  </si>
  <si>
    <t>　道路（公共建物）</t>
  </si>
  <si>
    <t>　橋梁（公共建物）</t>
  </si>
  <si>
    <t>　その他（公共土地）</t>
  </si>
  <si>
    <t>　林道（公共土地）</t>
  </si>
  <si>
    <t>　農道（公共土地）</t>
  </si>
  <si>
    <t>　トンネル（公共土地）</t>
  </si>
  <si>
    <t>　下水処理（公共土地）</t>
  </si>
  <si>
    <t>　防火水槽（公共土地）</t>
  </si>
  <si>
    <t>　下水道（公共土地）</t>
  </si>
  <si>
    <t>　公園（公共土地）</t>
  </si>
  <si>
    <t>　漁港・港湾（公共土地）</t>
  </si>
  <si>
    <t>　山林（公共土地）</t>
  </si>
  <si>
    <t>　ダム（公共土地）</t>
  </si>
  <si>
    <t>　河川（公共土地）</t>
  </si>
  <si>
    <t>　道路（公共土地）</t>
  </si>
  <si>
    <t>　橋梁（公共土地）</t>
  </si>
  <si>
    <t>インフラ資産</t>
  </si>
  <si>
    <t>　建設仮勘定</t>
  </si>
  <si>
    <t>　その他の有形固定資産</t>
  </si>
  <si>
    <t>　航空機</t>
  </si>
  <si>
    <t>　浮標等</t>
  </si>
  <si>
    <t>　船舶</t>
  </si>
  <si>
    <t>　工作物</t>
  </si>
  <si>
    <t>　建物付属設備</t>
  </si>
  <si>
    <t>　建物</t>
  </si>
  <si>
    <t>　立木竹</t>
  </si>
  <si>
    <t>　土地</t>
  </si>
  <si>
    <t>事業用資産</t>
  </si>
  <si>
    <t>差引本年度末残高_x000D_
(D)-(E)_x000D_
(G)</t>
  </si>
  <si>
    <t>本年度減価償却額_x000D_
(F)</t>
  </si>
  <si>
    <t>本年度末_x000D_
減価償却累計額_x000D_
(E)</t>
  </si>
  <si>
    <t>本年度末残高_x000D_
(A)+(B)-(C)_x000D_
(D)</t>
  </si>
  <si>
    <t>本年度減少額_x000D_
(C)</t>
  </si>
  <si>
    <t>本年度増加額_x000D_
(B)</t>
  </si>
  <si>
    <t>前年度末残高_x000D_
(A)</t>
  </si>
  <si>
    <t>区分</t>
  </si>
  <si>
    <t>（単位：円）</t>
  </si>
  <si>
    <t>会計：一般会計等</t>
  </si>
  <si>
    <t>年度：平成30年度</t>
  </si>
  <si>
    <t>自治体名：小松市</t>
  </si>
  <si>
    <t>有形固定資産の明細</t>
  </si>
  <si>
    <t>総務</t>
  </si>
  <si>
    <t>消防</t>
  </si>
  <si>
    <t>産業振興</t>
  </si>
  <si>
    <t>環境衛生</t>
  </si>
  <si>
    <t>福祉</t>
  </si>
  <si>
    <t>教育</t>
  </si>
  <si>
    <t>生活インフラ・_x000D_
国土保全</t>
  </si>
  <si>
    <t>有形固定資産に係る行政目的別の明細</t>
  </si>
  <si>
    <t>合計</t>
    <rPh sb="0" eb="2">
      <t>ゴウケイ</t>
    </rPh>
    <phoneticPr fontId="3"/>
  </si>
  <si>
    <t>小計</t>
    <rPh sb="0" eb="2">
      <t>ショウケイ</t>
    </rPh>
    <phoneticPr fontId="3"/>
  </si>
  <si>
    <t>（財）石川県芸術文化協会</t>
    <rPh sb="1" eb="2">
      <t>ザイ</t>
    </rPh>
    <rPh sb="3" eb="6">
      <t>イシカワケン</t>
    </rPh>
    <rPh sb="6" eb="8">
      <t>ゲイジュツ</t>
    </rPh>
    <rPh sb="8" eb="10">
      <t>ブンカ</t>
    </rPh>
    <rPh sb="10" eb="12">
      <t>キョウカイ</t>
    </rPh>
    <phoneticPr fontId="3"/>
  </si>
  <si>
    <t>（財）いしかわまちづくりセンター</t>
    <rPh sb="1" eb="2">
      <t>ザイ</t>
    </rPh>
    <phoneticPr fontId="3"/>
  </si>
  <si>
    <t>（財）石川県緑化推進委員会</t>
    <rPh sb="1" eb="2">
      <t>ザイ</t>
    </rPh>
    <rPh sb="3" eb="6">
      <t>イシカワケン</t>
    </rPh>
    <rPh sb="6" eb="8">
      <t>リョクカ</t>
    </rPh>
    <rPh sb="8" eb="10">
      <t>スイシン</t>
    </rPh>
    <rPh sb="10" eb="13">
      <t>イインカイ</t>
    </rPh>
    <phoneticPr fontId="3"/>
  </si>
  <si>
    <t>（財）暴力団追放石川県民会議</t>
    <rPh sb="1" eb="2">
      <t>ザイ</t>
    </rPh>
    <rPh sb="3" eb="6">
      <t>ボウリョクダン</t>
    </rPh>
    <rPh sb="6" eb="8">
      <t>ツイホウ</t>
    </rPh>
    <rPh sb="8" eb="12">
      <t>イシカワケンミン</t>
    </rPh>
    <rPh sb="12" eb="14">
      <t>カイギ</t>
    </rPh>
    <phoneticPr fontId="3"/>
  </si>
  <si>
    <t>（財）石川県林業労働対策基金</t>
    <rPh sb="1" eb="2">
      <t>ザイ</t>
    </rPh>
    <rPh sb="3" eb="6">
      <t>イシカワケン</t>
    </rPh>
    <rPh sb="6" eb="8">
      <t>リンギョウ</t>
    </rPh>
    <rPh sb="8" eb="10">
      <t>ロウドウ</t>
    </rPh>
    <rPh sb="10" eb="12">
      <t>タイサク</t>
    </rPh>
    <rPh sb="12" eb="14">
      <t>キキン</t>
    </rPh>
    <phoneticPr fontId="3"/>
  </si>
  <si>
    <t>石川県臓器移植推進（財）</t>
    <rPh sb="0" eb="3">
      <t>イシカワケン</t>
    </rPh>
    <rPh sb="3" eb="5">
      <t>ゾウキ</t>
    </rPh>
    <rPh sb="5" eb="7">
      <t>イショク</t>
    </rPh>
    <rPh sb="7" eb="9">
      <t>スイシン</t>
    </rPh>
    <rPh sb="10" eb="11">
      <t>ザイ</t>
    </rPh>
    <phoneticPr fontId="3"/>
  </si>
  <si>
    <t>（財）石川県消防協会</t>
    <rPh sb="1" eb="2">
      <t>ザイ</t>
    </rPh>
    <rPh sb="3" eb="6">
      <t>イシカワケン</t>
    </rPh>
    <rPh sb="6" eb="8">
      <t>ショウボウ</t>
    </rPh>
    <rPh sb="8" eb="10">
      <t>キョウカイ</t>
    </rPh>
    <phoneticPr fontId="3"/>
  </si>
  <si>
    <t>（財）木場潟公園協会</t>
    <rPh sb="1" eb="2">
      <t>ザイ</t>
    </rPh>
    <rPh sb="3" eb="5">
      <t>キバ</t>
    </rPh>
    <rPh sb="5" eb="6">
      <t>ガタ</t>
    </rPh>
    <rPh sb="6" eb="8">
      <t>コウエン</t>
    </rPh>
    <rPh sb="8" eb="10">
      <t>キョウカイ</t>
    </rPh>
    <phoneticPr fontId="3"/>
  </si>
  <si>
    <t>（財）石川県農業振興担い手育成基金</t>
    <rPh sb="1" eb="2">
      <t>ザイ</t>
    </rPh>
    <rPh sb="3" eb="6">
      <t>イシカワケン</t>
    </rPh>
    <rPh sb="6" eb="8">
      <t>ノウギョウ</t>
    </rPh>
    <rPh sb="8" eb="10">
      <t>シンコウ</t>
    </rPh>
    <rPh sb="10" eb="11">
      <t>ニナ</t>
    </rPh>
    <rPh sb="12" eb="13">
      <t>テ</t>
    </rPh>
    <rPh sb="13" eb="15">
      <t>イクセイ</t>
    </rPh>
    <rPh sb="15" eb="17">
      <t>キキン</t>
    </rPh>
    <phoneticPr fontId="3"/>
  </si>
  <si>
    <t>（財）石川県文教会館</t>
    <rPh sb="1" eb="2">
      <t>ザイ</t>
    </rPh>
    <rPh sb="3" eb="6">
      <t>イシカワケン</t>
    </rPh>
    <rPh sb="6" eb="8">
      <t>ブンキョウ</t>
    </rPh>
    <rPh sb="8" eb="10">
      <t>カイカン</t>
    </rPh>
    <phoneticPr fontId="3"/>
  </si>
  <si>
    <t>（財）石川県産業創生支援機構</t>
    <rPh sb="1" eb="2">
      <t>ザイ</t>
    </rPh>
    <rPh sb="3" eb="6">
      <t>イシカワケン</t>
    </rPh>
    <rPh sb="6" eb="8">
      <t>サンギョウ</t>
    </rPh>
    <rPh sb="8" eb="10">
      <t>ソウセイ</t>
    </rPh>
    <rPh sb="10" eb="12">
      <t>シエン</t>
    </rPh>
    <rPh sb="12" eb="14">
      <t>キコウ</t>
    </rPh>
    <phoneticPr fontId="3"/>
  </si>
  <si>
    <t>（財）石川県繊維検査協会</t>
    <rPh sb="1" eb="2">
      <t>ザイ</t>
    </rPh>
    <rPh sb="3" eb="6">
      <t>イシカワケン</t>
    </rPh>
    <rPh sb="6" eb="8">
      <t>センイ</t>
    </rPh>
    <rPh sb="8" eb="10">
      <t>ケンサ</t>
    </rPh>
    <rPh sb="10" eb="12">
      <t>キョウカイ</t>
    </rPh>
    <phoneticPr fontId="3"/>
  </si>
  <si>
    <t>（財）石川県労働者信用基金協会</t>
    <rPh sb="1" eb="2">
      <t>ザイ</t>
    </rPh>
    <rPh sb="3" eb="6">
      <t>イシカワケン</t>
    </rPh>
    <rPh sb="6" eb="9">
      <t>ロウドウシャ</t>
    </rPh>
    <rPh sb="9" eb="11">
      <t>シンヨウ</t>
    </rPh>
    <rPh sb="11" eb="13">
      <t>キキン</t>
    </rPh>
    <rPh sb="13" eb="15">
      <t>キョウカイ</t>
    </rPh>
    <phoneticPr fontId="3"/>
  </si>
  <si>
    <t>石川県信用保証協会</t>
    <rPh sb="0" eb="3">
      <t>イシカワケン</t>
    </rPh>
    <rPh sb="3" eb="5">
      <t>シンヨウ</t>
    </rPh>
    <rPh sb="5" eb="7">
      <t>ホショウ</t>
    </rPh>
    <rPh sb="7" eb="9">
      <t>キョウカイ</t>
    </rPh>
    <phoneticPr fontId="3"/>
  </si>
  <si>
    <t>【出捐金】</t>
    <rPh sb="1" eb="2">
      <t>デ</t>
    </rPh>
    <rPh sb="2" eb="3">
      <t>エン</t>
    </rPh>
    <rPh sb="3" eb="4">
      <t>キン</t>
    </rPh>
    <phoneticPr fontId="3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</si>
  <si>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3"/>
  </si>
  <si>
    <t>石川県主要農産物種子協会</t>
    <rPh sb="0" eb="3">
      <t>イシカワケン</t>
    </rPh>
    <rPh sb="3" eb="5">
      <t>シュヨウ</t>
    </rPh>
    <rPh sb="5" eb="8">
      <t>ノウサンブツ</t>
    </rPh>
    <rPh sb="8" eb="10">
      <t>シュシ</t>
    </rPh>
    <rPh sb="10" eb="12">
      <t>キョウカイ</t>
    </rPh>
    <phoneticPr fontId="3"/>
  </si>
  <si>
    <t>南加賀ふるさと振興基金</t>
    <rPh sb="0" eb="1">
      <t>ミナミ</t>
    </rPh>
    <rPh sb="1" eb="3">
      <t>カガ</t>
    </rPh>
    <rPh sb="7" eb="9">
      <t>シンコウ</t>
    </rPh>
    <rPh sb="9" eb="11">
      <t>キキン</t>
    </rPh>
    <phoneticPr fontId="3"/>
  </si>
  <si>
    <t>（社）石川県労働者福祉協議会</t>
    <rPh sb="1" eb="2">
      <t>シャ</t>
    </rPh>
    <rPh sb="3" eb="6">
      <t>イシカワケン</t>
    </rPh>
    <rPh sb="6" eb="9">
      <t>ロウドウシャ</t>
    </rPh>
    <rPh sb="9" eb="11">
      <t>フクシ</t>
    </rPh>
    <rPh sb="11" eb="14">
      <t>キョウギカイ</t>
    </rPh>
    <phoneticPr fontId="3"/>
  </si>
  <si>
    <t>石川県酪農ヘルパー基金</t>
    <rPh sb="0" eb="3">
      <t>イシカワケン</t>
    </rPh>
    <rPh sb="3" eb="5">
      <t>ラクノウ</t>
    </rPh>
    <rPh sb="9" eb="11">
      <t>キキン</t>
    </rPh>
    <phoneticPr fontId="3"/>
  </si>
  <si>
    <t>（社）石川県防犯協会連合会</t>
    <rPh sb="1" eb="2">
      <t>シャ</t>
    </rPh>
    <rPh sb="3" eb="6">
      <t>イシカワケン</t>
    </rPh>
    <rPh sb="6" eb="8">
      <t>ボウハン</t>
    </rPh>
    <rPh sb="8" eb="10">
      <t>キョウカイ</t>
    </rPh>
    <rPh sb="10" eb="13">
      <t>レンゴウカイ</t>
    </rPh>
    <phoneticPr fontId="3"/>
  </si>
  <si>
    <t>石川県農業信用基金協会</t>
    <rPh sb="0" eb="3">
      <t>イシカワケン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3"/>
  </si>
  <si>
    <t>（社）石川県青果物価格安定資金協会</t>
    <rPh sb="1" eb="2">
      <t>シャ</t>
    </rPh>
    <rPh sb="3" eb="6">
      <t>イシカワケン</t>
    </rPh>
    <rPh sb="6" eb="9">
      <t>セイカブツ</t>
    </rPh>
    <rPh sb="9" eb="11">
      <t>カカク</t>
    </rPh>
    <rPh sb="11" eb="13">
      <t>アンテイ</t>
    </rPh>
    <rPh sb="13" eb="15">
      <t>シキン</t>
    </rPh>
    <rPh sb="15" eb="17">
      <t>キョウカイ</t>
    </rPh>
    <phoneticPr fontId="3"/>
  </si>
  <si>
    <t>かが森林組合</t>
    <rPh sb="2" eb="4">
      <t>シンリン</t>
    </rPh>
    <rPh sb="4" eb="6">
      <t>クミアイ</t>
    </rPh>
    <phoneticPr fontId="3"/>
  </si>
  <si>
    <t>【出資金】</t>
    <rPh sb="1" eb="4">
      <t>シュッシキン</t>
    </rPh>
    <phoneticPr fontId="3"/>
  </si>
  <si>
    <t>北国不動産㈱</t>
    <rPh sb="0" eb="2">
      <t>ホッコク</t>
    </rPh>
    <rPh sb="2" eb="5">
      <t>フドウサン</t>
    </rPh>
    <phoneticPr fontId="3"/>
  </si>
  <si>
    <t>北陸放送㈱</t>
    <rPh sb="0" eb="2">
      <t>ホクリク</t>
    </rPh>
    <rPh sb="2" eb="4">
      <t>ホウソウ</t>
    </rPh>
    <phoneticPr fontId="3"/>
  </si>
  <si>
    <t>㈱ラジオこまつ</t>
    <phoneticPr fontId="3"/>
  </si>
  <si>
    <t>㈱北陸メディアセンター</t>
    <rPh sb="1" eb="3">
      <t>ホクリク</t>
    </rPh>
    <phoneticPr fontId="3"/>
  </si>
  <si>
    <t>㈱テレビ小松</t>
    <rPh sb="4" eb="6">
      <t>コマツ</t>
    </rPh>
    <phoneticPr fontId="3"/>
  </si>
  <si>
    <t>㈱エフエム石川</t>
    <rPh sb="5" eb="7">
      <t>イシカワ</t>
    </rPh>
    <phoneticPr fontId="3"/>
  </si>
  <si>
    <t>北国リゾート開発㈱</t>
    <rPh sb="0" eb="2">
      <t>ホッコク</t>
    </rPh>
    <rPh sb="6" eb="8">
      <t>カイハツ</t>
    </rPh>
    <phoneticPr fontId="3"/>
  </si>
  <si>
    <t>北陸鉄道㈱</t>
    <rPh sb="0" eb="2">
      <t>ホクリク</t>
    </rPh>
    <rPh sb="2" eb="4">
      <t>テツドウ</t>
    </rPh>
    <phoneticPr fontId="3"/>
  </si>
  <si>
    <t>北陸エアターミナルビル㈱</t>
    <rPh sb="0" eb="2">
      <t>ホクリク</t>
    </rPh>
    <phoneticPr fontId="3"/>
  </si>
  <si>
    <t>【有価証券】</t>
    <rPh sb="1" eb="3">
      <t>ユウカ</t>
    </rPh>
    <rPh sb="3" eb="5">
      <t>ショウケン</t>
    </rPh>
    <phoneticPr fontId="3"/>
  </si>
  <si>
    <t>(参考)財産に関する_x000D_
調書記載額</t>
  </si>
  <si>
    <t>貸借対照表計上額_x000D_
(A) - (H)_x000D_
(I)</t>
  </si>
  <si>
    <t>強制評価減_x000D_
(H)</t>
  </si>
  <si>
    <t>実質価額_x000D_
(D) X (F)_x000D_
(G)</t>
  </si>
  <si>
    <t>出資割合(%)_x000D_
(A) / (E)_x000D_
(F)</t>
  </si>
  <si>
    <t>資本金_x000D_
(E)</t>
  </si>
  <si>
    <t>純資産額_x000D_
(B) - (C)_x000D_
(D)</t>
  </si>
  <si>
    <t>負債_x000D_
(C)</t>
  </si>
  <si>
    <t>資産_x000D_
(B)</t>
  </si>
  <si>
    <t>出資金額_x000D_
(A)</t>
  </si>
  <si>
    <t>相手先名</t>
  </si>
  <si>
    <t>(単位：円)</t>
    <rPh sb="4" eb="5">
      <t>エン</t>
    </rPh>
    <phoneticPr fontId="3"/>
  </si>
  <si>
    <t>市場価格のないもののうち連結対象団体以外に対するもの</t>
  </si>
  <si>
    <t>公益財団法人　小松市まちづくり市民財団</t>
    <rPh sb="0" eb="2">
      <t>コウエキ</t>
    </rPh>
    <rPh sb="2" eb="4">
      <t>ザイダン</t>
    </rPh>
    <rPh sb="4" eb="6">
      <t>ホウジン</t>
    </rPh>
    <rPh sb="7" eb="10">
      <t>コマツシ</t>
    </rPh>
    <rPh sb="15" eb="17">
      <t>シミン</t>
    </rPh>
    <rPh sb="17" eb="19">
      <t>ザイダン</t>
    </rPh>
    <phoneticPr fontId="3"/>
  </si>
  <si>
    <t>（財）こまつ看護学校</t>
    <rPh sb="1" eb="2">
      <t>ザイ</t>
    </rPh>
    <rPh sb="6" eb="8">
      <t>カンゴ</t>
    </rPh>
    <rPh sb="8" eb="10">
      <t>ガッコウ</t>
    </rPh>
    <phoneticPr fontId="3"/>
  </si>
  <si>
    <t>（財）小松市開発公社</t>
    <rPh sb="1" eb="2">
      <t>ザイ</t>
    </rPh>
    <rPh sb="3" eb="6">
      <t>コマツシ</t>
    </rPh>
    <rPh sb="6" eb="8">
      <t>カイハツ</t>
    </rPh>
    <rPh sb="8" eb="10">
      <t>コウシャ</t>
    </rPh>
    <phoneticPr fontId="3"/>
  </si>
  <si>
    <t>出資金　　小計</t>
    <rPh sb="0" eb="3">
      <t>シュッシキン</t>
    </rPh>
    <rPh sb="5" eb="7">
      <t>ショウケイ</t>
    </rPh>
    <phoneticPr fontId="3"/>
  </si>
  <si>
    <t>病院事業会計</t>
    <rPh sb="0" eb="2">
      <t>ビョウイン</t>
    </rPh>
    <rPh sb="2" eb="4">
      <t>ジギョウ</t>
    </rPh>
    <rPh sb="4" eb="6">
      <t>カイケイ</t>
    </rPh>
    <phoneticPr fontId="3"/>
  </si>
  <si>
    <t>下水道事業会計</t>
    <rPh sb="0" eb="3">
      <t>ゲスイドウ</t>
    </rPh>
    <rPh sb="3" eb="5">
      <t>ジギョウ</t>
    </rPh>
    <rPh sb="5" eb="7">
      <t>カイケイ</t>
    </rPh>
    <phoneticPr fontId="3"/>
  </si>
  <si>
    <t>水道事業会計</t>
    <rPh sb="0" eb="2">
      <t>スイドウ</t>
    </rPh>
    <rPh sb="2" eb="4">
      <t>ジギョウ</t>
    </rPh>
    <rPh sb="4" eb="6">
      <t>カイケイ</t>
    </rPh>
    <phoneticPr fontId="3"/>
  </si>
  <si>
    <t>公立大学法人公立小松大学</t>
    <rPh sb="0" eb="2">
      <t>コウリツ</t>
    </rPh>
    <rPh sb="2" eb="4">
      <t>ダイガク</t>
    </rPh>
    <rPh sb="4" eb="6">
      <t>ホウジン</t>
    </rPh>
    <rPh sb="6" eb="8">
      <t>コウリツ</t>
    </rPh>
    <rPh sb="8" eb="10">
      <t>コマツ</t>
    </rPh>
    <rPh sb="10" eb="12">
      <t>ダイガク</t>
    </rPh>
    <phoneticPr fontId="3"/>
  </si>
  <si>
    <t>（有）蛍舞</t>
    <rPh sb="1" eb="2">
      <t>ア</t>
    </rPh>
    <rPh sb="3" eb="4">
      <t>ホタル</t>
    </rPh>
    <rPh sb="4" eb="5">
      <t>マイ</t>
    </rPh>
    <phoneticPr fontId="3"/>
  </si>
  <si>
    <t>（社福）小松市社会福祉協議会</t>
    <rPh sb="1" eb="3">
      <t>シャフク</t>
    </rPh>
    <rPh sb="4" eb="7">
      <t>コマツシ</t>
    </rPh>
    <rPh sb="7" eb="9">
      <t>シャカイ</t>
    </rPh>
    <rPh sb="9" eb="11">
      <t>フクシ</t>
    </rPh>
    <rPh sb="11" eb="14">
      <t>キョウギカイ</t>
    </rPh>
    <phoneticPr fontId="3"/>
  </si>
  <si>
    <t>小松市土地開発公社</t>
    <rPh sb="0" eb="3">
      <t>コマツシ</t>
    </rPh>
    <rPh sb="3" eb="5">
      <t>トチ</t>
    </rPh>
    <rPh sb="5" eb="7">
      <t>カイハツ</t>
    </rPh>
    <rPh sb="7" eb="9">
      <t>コウシャ</t>
    </rPh>
    <phoneticPr fontId="3"/>
  </si>
  <si>
    <t>有価証券　　小計</t>
    <rPh sb="0" eb="2">
      <t>ユウカ</t>
    </rPh>
    <rPh sb="2" eb="4">
      <t>ショウケン</t>
    </rPh>
    <rPh sb="6" eb="8">
      <t>ショウケイ</t>
    </rPh>
    <phoneticPr fontId="3"/>
  </si>
  <si>
    <t>㈱こまつ賑わいセンター</t>
    <rPh sb="4" eb="5">
      <t>ニギ</t>
    </rPh>
    <phoneticPr fontId="3"/>
  </si>
  <si>
    <t>投資損失引当金_x000D_
計上額_x000D_
(H)</t>
  </si>
  <si>
    <t>出資金額_x000D_
(貸借対照表計上額)_x000D_
(A)</t>
  </si>
  <si>
    <t>市場価格のないもののうち連結対象団体に対するもの</t>
  </si>
  <si>
    <t>大同工業㈱</t>
    <rPh sb="0" eb="2">
      <t>ダイドウ</t>
    </rPh>
    <rPh sb="2" eb="4">
      <t>コウギョウ</t>
    </rPh>
    <phoneticPr fontId="3"/>
  </si>
  <si>
    <t>評価差額_x000D_
(C) - (E)_x000D_
(F)</t>
  </si>
  <si>
    <t>取得原価_x000D_
(A) X (D)_x000D_
(E)</t>
  </si>
  <si>
    <t>取得単価_x000D_
(D)</t>
  </si>
  <si>
    <t>貸借対照表計上額_x000D_
(A) X (B)_x000D_
(C)</t>
  </si>
  <si>
    <t>時価単価_x000D_
(B)</t>
  </si>
  <si>
    <t>株数・口数など_x000D_
(A)</t>
  </si>
  <si>
    <t>銘柄名</t>
  </si>
  <si>
    <t>市場価格のあるもの</t>
  </si>
  <si>
    <t>会計名：一般会計等</t>
    <rPh sb="0" eb="2">
      <t>カイケイ</t>
    </rPh>
    <rPh sb="2" eb="3">
      <t>ナ</t>
    </rPh>
    <rPh sb="4" eb="6">
      <t>イッパン</t>
    </rPh>
    <rPh sb="6" eb="8">
      <t>カイケイ</t>
    </rPh>
    <rPh sb="8" eb="9">
      <t>トウ</t>
    </rPh>
    <phoneticPr fontId="3"/>
  </si>
  <si>
    <t>年度：平成30年度</t>
    <phoneticPr fontId="3"/>
  </si>
  <si>
    <t>自治体名：小松市</t>
    <rPh sb="5" eb="7">
      <t>コマツ</t>
    </rPh>
    <rPh sb="7" eb="8">
      <t>シ</t>
    </rPh>
    <phoneticPr fontId="3"/>
  </si>
  <si>
    <t>投資及び出資金の明細</t>
  </si>
  <si>
    <t>【公債管理特別会計】</t>
    <rPh sb="1" eb="3">
      <t>コウサイ</t>
    </rPh>
    <rPh sb="3" eb="5">
      <t>カンリ</t>
    </rPh>
    <rPh sb="5" eb="7">
      <t>トクベツ</t>
    </rPh>
    <rPh sb="7" eb="9">
      <t>カイケイ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</si>
  <si>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</si>
  <si>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高等教育振興基金</t>
    <rPh sb="0" eb="2">
      <t>コウトウ</t>
    </rPh>
    <rPh sb="2" eb="4">
      <t>キョウイク</t>
    </rPh>
    <rPh sb="4" eb="6">
      <t>シンコウ</t>
    </rPh>
    <rPh sb="6" eb="8">
      <t>キキン</t>
    </rPh>
    <phoneticPr fontId="12"/>
  </si>
  <si>
    <t>スポーツ振興基金</t>
  </si>
  <si>
    <t>美術品購入基金</t>
  </si>
  <si>
    <t>社会教育振興基金</t>
    <rPh sb="0" eb="2">
      <t>シャカイ</t>
    </rPh>
    <rPh sb="2" eb="4">
      <t>キョウイク</t>
    </rPh>
    <rPh sb="4" eb="6">
      <t>シンコウ</t>
    </rPh>
    <rPh sb="6" eb="8">
      <t>キキン</t>
    </rPh>
    <phoneticPr fontId="12"/>
  </si>
  <si>
    <t>文化振興基金（フローラルこまつ応援金）</t>
    <rPh sb="15" eb="17">
      <t>オウエン</t>
    </rPh>
    <rPh sb="17" eb="18">
      <t>キン</t>
    </rPh>
    <phoneticPr fontId="13"/>
  </si>
  <si>
    <t>文化振興基金（こまつ曳山交流館応援金）</t>
    <rPh sb="10" eb="12">
      <t>ヒキヤマ</t>
    </rPh>
    <rPh sb="12" eb="14">
      <t>コウリュウ</t>
    </rPh>
    <rPh sb="14" eb="15">
      <t>カン</t>
    </rPh>
    <rPh sb="15" eb="17">
      <t>オウエン</t>
    </rPh>
    <rPh sb="17" eb="18">
      <t>キン</t>
    </rPh>
    <phoneticPr fontId="13"/>
  </si>
  <si>
    <t>文化振興基金（曳山＆歌舞伎ッズ倶楽部応援金）</t>
    <rPh sb="7" eb="9">
      <t>ヒキヤマ</t>
    </rPh>
    <rPh sb="10" eb="13">
      <t>カブキ</t>
    </rPh>
    <rPh sb="15" eb="18">
      <t>クラブ</t>
    </rPh>
    <rPh sb="18" eb="20">
      <t>オウエン</t>
    </rPh>
    <rPh sb="20" eb="21">
      <t>キン</t>
    </rPh>
    <phoneticPr fontId="13"/>
  </si>
  <si>
    <t>文化振興基金</t>
  </si>
  <si>
    <t>未来教育推進基金（外国語教育）</t>
    <rPh sb="0" eb="2">
      <t>ミライ</t>
    </rPh>
    <rPh sb="2" eb="4">
      <t>キョウイク</t>
    </rPh>
    <rPh sb="4" eb="6">
      <t>スイシン</t>
    </rPh>
    <rPh sb="6" eb="8">
      <t>キキン</t>
    </rPh>
    <rPh sb="9" eb="12">
      <t>ガイコクゴ</t>
    </rPh>
    <rPh sb="12" eb="14">
      <t>キョウイク</t>
    </rPh>
    <phoneticPr fontId="12"/>
  </si>
  <si>
    <t>未来教育推進基金（科学館管理運営）</t>
    <rPh sb="0" eb="2">
      <t>ミライ</t>
    </rPh>
    <rPh sb="2" eb="4">
      <t>キョウイク</t>
    </rPh>
    <rPh sb="4" eb="6">
      <t>スイシン</t>
    </rPh>
    <rPh sb="6" eb="8">
      <t>キキン</t>
    </rPh>
    <rPh sb="9" eb="12">
      <t>カガクカン</t>
    </rPh>
    <rPh sb="12" eb="14">
      <t>カンリ</t>
    </rPh>
    <rPh sb="14" eb="16">
      <t>ウンエイ</t>
    </rPh>
    <phoneticPr fontId="12"/>
  </si>
  <si>
    <t>未来教育推進基金（科学館応援金）</t>
    <rPh sb="0" eb="2">
      <t>ミライ</t>
    </rPh>
    <rPh sb="2" eb="4">
      <t>キョウイク</t>
    </rPh>
    <rPh sb="4" eb="6">
      <t>スイシン</t>
    </rPh>
    <rPh sb="6" eb="8">
      <t>キキン</t>
    </rPh>
    <rPh sb="9" eb="12">
      <t>カガクカン</t>
    </rPh>
    <rPh sb="12" eb="14">
      <t>オウエン</t>
    </rPh>
    <rPh sb="14" eb="15">
      <t>キン</t>
    </rPh>
    <phoneticPr fontId="12"/>
  </si>
  <si>
    <t>未来教育推進基金</t>
    <rPh sb="0" eb="2">
      <t>ミライ</t>
    </rPh>
    <rPh sb="2" eb="4">
      <t>キョウイク</t>
    </rPh>
    <rPh sb="4" eb="6">
      <t>スイシン</t>
    </rPh>
    <rPh sb="6" eb="8">
      <t>キキン</t>
    </rPh>
    <phoneticPr fontId="12"/>
  </si>
  <si>
    <t>未来教育推進基金（勝木賞）</t>
    <rPh sb="0" eb="2">
      <t>ミライ</t>
    </rPh>
    <rPh sb="2" eb="4">
      <t>キョウイク</t>
    </rPh>
    <rPh sb="4" eb="6">
      <t>スイシン</t>
    </rPh>
    <rPh sb="6" eb="8">
      <t>キキン</t>
    </rPh>
    <phoneticPr fontId="12"/>
  </si>
  <si>
    <t>奨学金基金</t>
  </si>
  <si>
    <t>消防奨励基金</t>
    <rPh sb="0" eb="2">
      <t>ショウボウ</t>
    </rPh>
    <rPh sb="2" eb="4">
      <t>ショウレイ</t>
    </rPh>
    <rPh sb="4" eb="6">
      <t>キキン</t>
    </rPh>
    <phoneticPr fontId="12"/>
  </si>
  <si>
    <t>飛行場周辺地区定住促進基金</t>
    <rPh sb="0" eb="3">
      <t>ヒコウジョウ</t>
    </rPh>
    <rPh sb="3" eb="5">
      <t>シュウヘン</t>
    </rPh>
    <rPh sb="5" eb="7">
      <t>チク</t>
    </rPh>
    <rPh sb="7" eb="9">
      <t>テイジュウ</t>
    </rPh>
    <rPh sb="9" eb="11">
      <t>ソクシン</t>
    </rPh>
    <rPh sb="11" eb="13">
      <t>キキン</t>
    </rPh>
    <phoneticPr fontId="12"/>
  </si>
  <si>
    <t>千木野住宅団地汚水処理施設維持管理基金</t>
    <rPh sb="9" eb="11">
      <t>ショリ</t>
    </rPh>
    <rPh sb="11" eb="13">
      <t>シセツ</t>
    </rPh>
    <rPh sb="13" eb="15">
      <t>イジ</t>
    </rPh>
    <rPh sb="15" eb="17">
      <t>カンリ</t>
    </rPh>
    <rPh sb="17" eb="19">
      <t>キキン</t>
    </rPh>
    <phoneticPr fontId="12"/>
  </si>
  <si>
    <t>温泉施設整備基金</t>
  </si>
  <si>
    <t>産業人育成基金</t>
    <rPh sb="0" eb="2">
      <t>サンギョウ</t>
    </rPh>
    <rPh sb="2" eb="3">
      <t>ジン</t>
    </rPh>
    <rPh sb="3" eb="5">
      <t>イクセイ</t>
    </rPh>
    <rPh sb="5" eb="7">
      <t>キキン</t>
    </rPh>
    <phoneticPr fontId="12"/>
  </si>
  <si>
    <t>農林水産振興基金</t>
    <rPh sb="0" eb="2">
      <t>ノウリン</t>
    </rPh>
    <rPh sb="2" eb="4">
      <t>スイサン</t>
    </rPh>
    <rPh sb="4" eb="6">
      <t>シンコウ</t>
    </rPh>
    <rPh sb="6" eb="8">
      <t>キキン</t>
    </rPh>
    <phoneticPr fontId="12"/>
  </si>
  <si>
    <t>エコロジーパークこまつ基金（クリーンセンター運営）</t>
    <rPh sb="11" eb="13">
      <t>キキン</t>
    </rPh>
    <rPh sb="22" eb="24">
      <t>ウンエイ</t>
    </rPh>
    <phoneticPr fontId="12"/>
  </si>
  <si>
    <t>エコロジーパークこまつ基金</t>
    <rPh sb="11" eb="13">
      <t>キキン</t>
    </rPh>
    <phoneticPr fontId="12"/>
  </si>
  <si>
    <t>母と子のけんこう推進基金（こども医療費）</t>
    <rPh sb="0" eb="1">
      <t>ハハ</t>
    </rPh>
    <rPh sb="2" eb="3">
      <t>コ</t>
    </rPh>
    <rPh sb="8" eb="10">
      <t>スイシン</t>
    </rPh>
    <rPh sb="10" eb="12">
      <t>キキン</t>
    </rPh>
    <rPh sb="16" eb="19">
      <t>イリョウヒ</t>
    </rPh>
    <phoneticPr fontId="12"/>
  </si>
  <si>
    <t>母と子のけんこう推進基金（子どもインフル）</t>
    <rPh sb="0" eb="1">
      <t>ハハ</t>
    </rPh>
    <rPh sb="2" eb="3">
      <t>コ</t>
    </rPh>
    <rPh sb="8" eb="10">
      <t>スイシン</t>
    </rPh>
    <rPh sb="10" eb="12">
      <t>キキン</t>
    </rPh>
    <rPh sb="13" eb="14">
      <t>コ</t>
    </rPh>
    <phoneticPr fontId="12"/>
  </si>
  <si>
    <t>母と子のけんこう推進基金（不育治療支援）</t>
    <rPh sb="0" eb="1">
      <t>ハハ</t>
    </rPh>
    <rPh sb="2" eb="3">
      <t>コ</t>
    </rPh>
    <rPh sb="8" eb="10">
      <t>スイシン</t>
    </rPh>
    <rPh sb="10" eb="12">
      <t>キキン</t>
    </rPh>
    <rPh sb="13" eb="14">
      <t>フ</t>
    </rPh>
    <rPh sb="14" eb="15">
      <t>イク</t>
    </rPh>
    <rPh sb="15" eb="17">
      <t>チリョウ</t>
    </rPh>
    <rPh sb="17" eb="19">
      <t>シエン</t>
    </rPh>
    <phoneticPr fontId="12"/>
  </si>
  <si>
    <t>母と子のけんこう推進基金（不妊治療支援）</t>
    <rPh sb="0" eb="1">
      <t>ハハ</t>
    </rPh>
    <rPh sb="2" eb="3">
      <t>コ</t>
    </rPh>
    <rPh sb="8" eb="10">
      <t>スイシン</t>
    </rPh>
    <rPh sb="10" eb="12">
      <t>キキン</t>
    </rPh>
    <rPh sb="13" eb="15">
      <t>フニン</t>
    </rPh>
    <rPh sb="15" eb="17">
      <t>チリョウ</t>
    </rPh>
    <rPh sb="17" eb="19">
      <t>シエン</t>
    </rPh>
    <phoneticPr fontId="12"/>
  </si>
  <si>
    <t>すこやかこまつ推進基金（がん検診）</t>
    <rPh sb="7" eb="9">
      <t>スイシン</t>
    </rPh>
    <rPh sb="9" eb="11">
      <t>キキン</t>
    </rPh>
    <rPh sb="14" eb="16">
      <t>ケンシン</t>
    </rPh>
    <phoneticPr fontId="12"/>
  </si>
  <si>
    <t>すこやかこまつ推進基金</t>
    <rPh sb="7" eb="9">
      <t>スイシン</t>
    </rPh>
    <rPh sb="9" eb="11">
      <t>キキン</t>
    </rPh>
    <phoneticPr fontId="12"/>
  </si>
  <si>
    <t>子ども福祉基金</t>
    <rPh sb="0" eb="1">
      <t>コ</t>
    </rPh>
    <rPh sb="3" eb="5">
      <t>フクシ</t>
    </rPh>
    <phoneticPr fontId="12"/>
  </si>
  <si>
    <t>社会福祉基金</t>
  </si>
  <si>
    <t>土地開発基金</t>
    <rPh sb="0" eb="2">
      <t>トチ</t>
    </rPh>
    <rPh sb="2" eb="4">
      <t>カイハツ</t>
    </rPh>
    <rPh sb="4" eb="6">
      <t>キキン</t>
    </rPh>
    <phoneticPr fontId="3"/>
  </si>
  <si>
    <t>国府台基金</t>
  </si>
  <si>
    <t>地域経済活性化対策基金</t>
    <rPh sb="9" eb="11">
      <t>キキン</t>
    </rPh>
    <phoneticPr fontId="12"/>
  </si>
  <si>
    <t>小松市減債基金</t>
    <rPh sb="0" eb="2">
      <t>コマツ</t>
    </rPh>
    <rPh sb="2" eb="3">
      <t>シ</t>
    </rPh>
    <rPh sb="3" eb="5">
      <t>ゲンサイ</t>
    </rPh>
    <rPh sb="5" eb="7">
      <t>キキン</t>
    </rPh>
    <phoneticPr fontId="3"/>
  </si>
  <si>
    <t>(参考)財産に関する_x000D_
調書記載額（単位：千円）</t>
    <rPh sb="18" eb="20">
      <t>タンイ</t>
    </rPh>
    <rPh sb="21" eb="22">
      <t>セン</t>
    </rPh>
    <rPh sb="22" eb="23">
      <t>エン</t>
    </rPh>
    <phoneticPr fontId="3"/>
  </si>
  <si>
    <t>合計_x000D_
(貸借対照表計上額)</t>
  </si>
  <si>
    <t>その他</t>
  </si>
  <si>
    <t>土地</t>
  </si>
  <si>
    <t>有価証券</t>
  </si>
  <si>
    <t>現金預金</t>
  </si>
  <si>
    <t>種類</t>
  </si>
  <si>
    <t>会計名：一般会計等</t>
    <rPh sb="0" eb="2">
      <t>カイケイ</t>
    </rPh>
    <rPh sb="2" eb="3">
      <t>ナ</t>
    </rPh>
    <rPh sb="4" eb="6">
      <t>イッパン</t>
    </rPh>
    <rPh sb="6" eb="8">
      <t>カイケイ</t>
    </rPh>
    <rPh sb="8" eb="9">
      <t>トウ</t>
    </rPh>
    <phoneticPr fontId="11"/>
  </si>
  <si>
    <t>基金の明細</t>
  </si>
  <si>
    <t>合計</t>
    <phoneticPr fontId="3"/>
  </si>
  <si>
    <t>産業団地事業特別会計</t>
    <rPh sb="0" eb="2">
      <t>サンギョウ</t>
    </rPh>
    <rPh sb="2" eb="4">
      <t>ダンチ</t>
    </rPh>
    <rPh sb="4" eb="6">
      <t>ジギョウ</t>
    </rPh>
    <rPh sb="6" eb="8">
      <t>トクベツ</t>
    </rPh>
    <rPh sb="8" eb="10">
      <t>カイケイ</t>
    </rPh>
    <phoneticPr fontId="3"/>
  </si>
  <si>
    <t>ほっと石川観光プラン推進ファンド創設資金</t>
    <rPh sb="3" eb="5">
      <t>イシカワ</t>
    </rPh>
    <rPh sb="5" eb="7">
      <t>カンコウ</t>
    </rPh>
    <rPh sb="10" eb="12">
      <t>スイシン</t>
    </rPh>
    <rPh sb="16" eb="18">
      <t>ソウセツ</t>
    </rPh>
    <rPh sb="18" eb="20">
      <t>シキン</t>
    </rPh>
    <phoneticPr fontId="3"/>
  </si>
  <si>
    <t>（社）石川県畜産協会寄託金</t>
    <rPh sb="1" eb="2">
      <t>シャ</t>
    </rPh>
    <rPh sb="3" eb="6">
      <t>イシカワケン</t>
    </rPh>
    <rPh sb="6" eb="8">
      <t>チクサン</t>
    </rPh>
    <rPh sb="8" eb="10">
      <t>キョウカイ</t>
    </rPh>
    <rPh sb="10" eb="13">
      <t>キタクキン</t>
    </rPh>
    <phoneticPr fontId="3"/>
  </si>
  <si>
    <t>国府台ふれあいドーム建設資金</t>
    <rPh sb="0" eb="1">
      <t>クニ</t>
    </rPh>
    <rPh sb="1" eb="2">
      <t>フ</t>
    </rPh>
    <rPh sb="2" eb="3">
      <t>ダイ</t>
    </rPh>
    <rPh sb="10" eb="12">
      <t>ケンセツ</t>
    </rPh>
    <rPh sb="12" eb="14">
      <t>シキン</t>
    </rPh>
    <phoneticPr fontId="3"/>
  </si>
  <si>
    <t>合併処理浄化槽排水設備工事</t>
    <rPh sb="0" eb="2">
      <t>ガッペイ</t>
    </rPh>
    <rPh sb="2" eb="4">
      <t>ショリ</t>
    </rPh>
    <rPh sb="4" eb="6">
      <t>ジョウカ</t>
    </rPh>
    <rPh sb="6" eb="7">
      <t>ソウ</t>
    </rPh>
    <rPh sb="7" eb="9">
      <t>ハイスイ</t>
    </rPh>
    <rPh sb="9" eb="11">
      <t>セツビ</t>
    </rPh>
    <rPh sb="11" eb="13">
      <t>コウジ</t>
    </rPh>
    <phoneticPr fontId="3"/>
  </si>
  <si>
    <t>立体駐車場償還金</t>
    <rPh sb="0" eb="2">
      <t>リッタイ</t>
    </rPh>
    <rPh sb="2" eb="4">
      <t>チュウシャ</t>
    </rPh>
    <rPh sb="4" eb="5">
      <t>ジョウ</t>
    </rPh>
    <rPh sb="5" eb="8">
      <t>ショウカンキン</t>
    </rPh>
    <phoneticPr fontId="3"/>
  </si>
  <si>
    <t>地域総合整備資金</t>
    <rPh sb="0" eb="2">
      <t>チイキ</t>
    </rPh>
    <rPh sb="2" eb="4">
      <t>ソウゴウ</t>
    </rPh>
    <rPh sb="4" eb="6">
      <t>セイビ</t>
    </rPh>
    <rPh sb="6" eb="8">
      <t>シキン</t>
    </rPh>
    <phoneticPr fontId="3"/>
  </si>
  <si>
    <t>徴収不能引当金_x000D_
計上額</t>
  </si>
  <si>
    <t>貸借対照表計上額</t>
  </si>
  <si>
    <t>(参考)_x000D_
貸付金計</t>
  </si>
  <si>
    <t>短期貸付金</t>
  </si>
  <si>
    <t>長期貸付金</t>
  </si>
  <si>
    <t>相手先名または種別</t>
  </si>
  <si>
    <t>自治体名：小松市</t>
    <rPh sb="5" eb="8">
      <t>コマツシ</t>
    </rPh>
    <phoneticPr fontId="3"/>
  </si>
  <si>
    <t>貸付金の明細</t>
  </si>
  <si>
    <t>連結会計　合計</t>
    <rPh sb="0" eb="2">
      <t>レンケツ</t>
    </rPh>
    <rPh sb="2" eb="4">
      <t>カイケイ</t>
    </rPh>
    <rPh sb="5" eb="7">
      <t>ゴウケイ</t>
    </rPh>
    <phoneticPr fontId="3"/>
  </si>
  <si>
    <t>【連結対象団体】</t>
    <rPh sb="1" eb="3">
      <t>レンケツ</t>
    </rPh>
    <rPh sb="3" eb="5">
      <t>タイショウ</t>
    </rPh>
    <rPh sb="5" eb="7">
      <t>ダンタイ</t>
    </rPh>
    <phoneticPr fontId="3"/>
  </si>
  <si>
    <t>全体会計　合計</t>
    <rPh sb="0" eb="2">
      <t>ゼンタイ</t>
    </rPh>
    <rPh sb="2" eb="4">
      <t>カイケイ</t>
    </rPh>
    <rPh sb="5" eb="7">
      <t>ゴウケイ</t>
    </rPh>
    <phoneticPr fontId="3"/>
  </si>
  <si>
    <t>普通徴収保険料</t>
    <rPh sb="0" eb="2">
      <t>フツウ</t>
    </rPh>
    <rPh sb="2" eb="4">
      <t>チョウシュウ</t>
    </rPh>
    <rPh sb="4" eb="7">
      <t>ホケンリョウ</t>
    </rPh>
    <phoneticPr fontId="3"/>
  </si>
  <si>
    <t>【後期高齢者医療特別会計】</t>
    <rPh sb="1" eb="3">
      <t>コウキ</t>
    </rPh>
    <rPh sb="3" eb="6">
      <t>コウレイシャ</t>
    </rPh>
    <rPh sb="6" eb="8">
      <t>イリョウ</t>
    </rPh>
    <rPh sb="8" eb="10">
      <t>トクベツ</t>
    </rPh>
    <rPh sb="10" eb="12">
      <t>カイケイ</t>
    </rPh>
    <phoneticPr fontId="3"/>
  </si>
  <si>
    <t>後期高齢者医療保険料現年分</t>
    <rPh sb="0" eb="2">
      <t>コウキ</t>
    </rPh>
    <rPh sb="2" eb="5">
      <t>コウレイシャ</t>
    </rPh>
    <rPh sb="5" eb="7">
      <t>イリョウ</t>
    </rPh>
    <rPh sb="7" eb="9">
      <t>ホケン</t>
    </rPh>
    <rPh sb="9" eb="10">
      <t>リョウ</t>
    </rPh>
    <rPh sb="10" eb="11">
      <t>ゲン</t>
    </rPh>
    <rPh sb="11" eb="12">
      <t>ネン</t>
    </rPh>
    <rPh sb="12" eb="13">
      <t>ブン</t>
    </rPh>
    <phoneticPr fontId="3"/>
  </si>
  <si>
    <t>【後期高齢者医療事業特別会計】</t>
    <rPh sb="1" eb="3">
      <t>コウキ</t>
    </rPh>
    <rPh sb="3" eb="6">
      <t>コウレイシャ</t>
    </rPh>
    <rPh sb="6" eb="8">
      <t>イリョウ</t>
    </rPh>
    <rPh sb="8" eb="10">
      <t>ジギョウ</t>
    </rPh>
    <rPh sb="10" eb="12">
      <t>トクベツ</t>
    </rPh>
    <rPh sb="12" eb="14">
      <t>カイケイ</t>
    </rPh>
    <phoneticPr fontId="3"/>
  </si>
  <si>
    <t>介護保険料滞納繰越分</t>
    <rPh sb="0" eb="2">
      <t>カイゴ</t>
    </rPh>
    <rPh sb="2" eb="4">
      <t>ホケン</t>
    </rPh>
    <rPh sb="4" eb="5">
      <t>リョウ</t>
    </rPh>
    <rPh sb="5" eb="7">
      <t>タイノウ</t>
    </rPh>
    <rPh sb="7" eb="9">
      <t>クリコシ</t>
    </rPh>
    <rPh sb="9" eb="10">
      <t>ブン</t>
    </rPh>
    <phoneticPr fontId="3"/>
  </si>
  <si>
    <t>【介護保険事業特別会計】</t>
    <rPh sb="1" eb="3">
      <t>カイゴ</t>
    </rPh>
    <rPh sb="3" eb="5">
      <t>ホケン</t>
    </rPh>
    <rPh sb="5" eb="7">
      <t>ジギョウ</t>
    </rPh>
    <rPh sb="7" eb="9">
      <t>トクベツ</t>
    </rPh>
    <rPh sb="9" eb="11">
      <t>カイケイ</t>
    </rPh>
    <phoneticPr fontId="3"/>
  </si>
  <si>
    <t>介護納付金課税滞納繰越分</t>
    <rPh sb="2" eb="5">
      <t>ノウフキン</t>
    </rPh>
    <rPh sb="5" eb="7">
      <t>カゼイ</t>
    </rPh>
    <phoneticPr fontId="3"/>
  </si>
  <si>
    <t>後期高齢者支援金課税滞納繰越分</t>
    <rPh sb="8" eb="10">
      <t>カゼイ</t>
    </rPh>
    <phoneticPr fontId="3"/>
  </si>
  <si>
    <t>基礎課税滞納繰越分</t>
    <rPh sb="0" eb="2">
      <t>キソ</t>
    </rPh>
    <rPh sb="2" eb="4">
      <t>カゼイ</t>
    </rPh>
    <phoneticPr fontId="3"/>
  </si>
  <si>
    <t>〈退職被保険者等国民健康保険税〉</t>
  </si>
  <si>
    <t>〈一般被保険者国民健康保険税〉</t>
  </si>
  <si>
    <t>【国民健康保険特別会計】</t>
    <rPh sb="1" eb="3">
      <t>コクミン</t>
    </rPh>
    <rPh sb="3" eb="5">
      <t>ケンコウ</t>
    </rPh>
    <rPh sb="5" eb="7">
      <t>ホケン</t>
    </rPh>
    <rPh sb="7" eb="9">
      <t>トクベツ</t>
    </rPh>
    <rPh sb="9" eb="11">
      <t>カイケイ</t>
    </rPh>
    <phoneticPr fontId="3"/>
  </si>
  <si>
    <t>排水処理施設使用料</t>
    <rPh sb="0" eb="2">
      <t>ハイスイ</t>
    </rPh>
    <rPh sb="2" eb="4">
      <t>ショリ</t>
    </rPh>
    <rPh sb="4" eb="6">
      <t>シセツ</t>
    </rPh>
    <rPh sb="6" eb="8">
      <t>シヨウ</t>
    </rPh>
    <rPh sb="8" eb="9">
      <t>リョウ</t>
    </rPh>
    <phoneticPr fontId="3"/>
  </si>
  <si>
    <t>雑入</t>
    <rPh sb="0" eb="2">
      <t>ザツニュウ</t>
    </rPh>
    <phoneticPr fontId="3"/>
  </si>
  <si>
    <t>〈未収金〉</t>
    <rPh sb="1" eb="3">
      <t>ミシュウ</t>
    </rPh>
    <phoneticPr fontId="3"/>
  </si>
  <si>
    <t>農業集落排水事業費分担金</t>
    <rPh sb="0" eb="2">
      <t>ノウギョウ</t>
    </rPh>
    <rPh sb="2" eb="4">
      <t>シュウラク</t>
    </rPh>
    <rPh sb="4" eb="6">
      <t>ハイスイ</t>
    </rPh>
    <rPh sb="6" eb="8">
      <t>ジギョウ</t>
    </rPh>
    <rPh sb="8" eb="9">
      <t>ヒ</t>
    </rPh>
    <rPh sb="9" eb="12">
      <t>ブンタンキン</t>
    </rPh>
    <phoneticPr fontId="3"/>
  </si>
  <si>
    <t>〈税等未収金〉</t>
    <rPh sb="1" eb="3">
      <t>ゼイトウ</t>
    </rPh>
    <phoneticPr fontId="3"/>
  </si>
  <si>
    <t>【農業集落排水事業特別会計】</t>
    <rPh sb="1" eb="3">
      <t>ノウギョウ</t>
    </rPh>
    <rPh sb="3" eb="5">
      <t>シュウラク</t>
    </rPh>
    <rPh sb="5" eb="7">
      <t>ハイスイ</t>
    </rPh>
    <rPh sb="7" eb="9">
      <t>ジギョウ</t>
    </rPh>
    <rPh sb="9" eb="11">
      <t>トクベツ</t>
    </rPh>
    <rPh sb="11" eb="13">
      <t>カイケイ</t>
    </rPh>
    <phoneticPr fontId="3"/>
  </si>
  <si>
    <t>公共下水道使用料</t>
    <rPh sb="0" eb="2">
      <t>コウキョウ</t>
    </rPh>
    <rPh sb="2" eb="3">
      <t>シタ</t>
    </rPh>
    <rPh sb="3" eb="5">
      <t>スイドウ</t>
    </rPh>
    <rPh sb="5" eb="7">
      <t>シヨウ</t>
    </rPh>
    <rPh sb="7" eb="8">
      <t>リョウ</t>
    </rPh>
    <phoneticPr fontId="3"/>
  </si>
  <si>
    <t>受益者分担金</t>
    <rPh sb="0" eb="3">
      <t>ジュエキシャ</t>
    </rPh>
    <rPh sb="3" eb="6">
      <t>ブンタンキン</t>
    </rPh>
    <phoneticPr fontId="3"/>
  </si>
  <si>
    <t>【公共下水道事業特別会計】</t>
    <rPh sb="1" eb="3">
      <t>コウキョウ</t>
    </rPh>
    <rPh sb="3" eb="4">
      <t>シタ</t>
    </rPh>
    <rPh sb="4" eb="6">
      <t>スイドウ</t>
    </rPh>
    <rPh sb="6" eb="8">
      <t>ジギョウ</t>
    </rPh>
    <rPh sb="8" eb="10">
      <t>トクベツ</t>
    </rPh>
    <rPh sb="10" eb="12">
      <t>カイケイ</t>
    </rPh>
    <phoneticPr fontId="3"/>
  </si>
  <si>
    <t>小計</t>
    <phoneticPr fontId="3"/>
  </si>
  <si>
    <t>　　　都市計画税</t>
    <rPh sb="3" eb="5">
      <t>トシ</t>
    </rPh>
    <rPh sb="5" eb="7">
      <t>ケイカク</t>
    </rPh>
    <rPh sb="7" eb="8">
      <t>ゼイ</t>
    </rPh>
    <phoneticPr fontId="3"/>
  </si>
  <si>
    <t>　　　軽自動車税</t>
    <rPh sb="3" eb="7">
      <t>ケイジドウシャ</t>
    </rPh>
    <rPh sb="7" eb="8">
      <t>ゼイ</t>
    </rPh>
    <phoneticPr fontId="3"/>
  </si>
  <si>
    <t>　　　固定資産税</t>
    <rPh sb="3" eb="5">
      <t>コテイ</t>
    </rPh>
    <rPh sb="5" eb="8">
      <t>シサンゼイ</t>
    </rPh>
    <phoneticPr fontId="3"/>
  </si>
  <si>
    <t>　　　市民税　法人</t>
    <rPh sb="3" eb="5">
      <t>シミン</t>
    </rPh>
    <rPh sb="5" eb="6">
      <t>ゼイ</t>
    </rPh>
    <rPh sb="7" eb="9">
      <t>ホウジン</t>
    </rPh>
    <phoneticPr fontId="3"/>
  </si>
  <si>
    <t>　　　市民税　個人</t>
    <rPh sb="3" eb="5">
      <t>シミン</t>
    </rPh>
    <rPh sb="5" eb="6">
      <t>ゼイ</t>
    </rPh>
    <rPh sb="7" eb="9">
      <t>コジン</t>
    </rPh>
    <phoneticPr fontId="3"/>
  </si>
  <si>
    <t>税等未収金</t>
    <rPh sb="0" eb="2">
      <t>ゼイトウ</t>
    </rPh>
    <phoneticPr fontId="3"/>
  </si>
  <si>
    <t>【未収金】</t>
    <rPh sb="1" eb="4">
      <t>ミシュウキン</t>
    </rPh>
    <phoneticPr fontId="3"/>
  </si>
  <si>
    <t>徴収不能引当金計上額</t>
  </si>
  <si>
    <t>長期延滞債権の明細</t>
  </si>
  <si>
    <t>小計</t>
  </si>
  <si>
    <t>　　　保健体育費負雑入</t>
    <rPh sb="3" eb="5">
      <t>ホケン</t>
    </rPh>
    <rPh sb="5" eb="7">
      <t>タイイク</t>
    </rPh>
    <rPh sb="7" eb="8">
      <t>ヒ</t>
    </rPh>
    <rPh sb="8" eb="9">
      <t>フ</t>
    </rPh>
    <rPh sb="9" eb="11">
      <t>ザツニュウ</t>
    </rPh>
    <phoneticPr fontId="3"/>
  </si>
  <si>
    <t>　　　小学校費雑入</t>
    <rPh sb="3" eb="6">
      <t>ショウガッコウ</t>
    </rPh>
    <rPh sb="6" eb="7">
      <t>ヒ</t>
    </rPh>
    <rPh sb="7" eb="8">
      <t>ザツ</t>
    </rPh>
    <rPh sb="8" eb="9">
      <t>イ</t>
    </rPh>
    <phoneticPr fontId="3"/>
  </si>
  <si>
    <t>　　　都市計画費雑入</t>
    <rPh sb="3" eb="5">
      <t>トシ</t>
    </rPh>
    <rPh sb="5" eb="7">
      <t>ケイカク</t>
    </rPh>
    <rPh sb="7" eb="8">
      <t>ヒ</t>
    </rPh>
    <rPh sb="8" eb="9">
      <t>ザツ</t>
    </rPh>
    <rPh sb="9" eb="10">
      <t>イ</t>
    </rPh>
    <phoneticPr fontId="3"/>
  </si>
  <si>
    <t>　　　児童福祉費雑入</t>
    <rPh sb="3" eb="5">
      <t>ジドウ</t>
    </rPh>
    <rPh sb="5" eb="7">
      <t>フクシ</t>
    </rPh>
    <rPh sb="7" eb="8">
      <t>ヒ</t>
    </rPh>
    <rPh sb="8" eb="9">
      <t>ザツ</t>
    </rPh>
    <rPh sb="9" eb="10">
      <t>イ</t>
    </rPh>
    <phoneticPr fontId="3"/>
  </si>
  <si>
    <t>　　　社会福祉費雑入</t>
    <rPh sb="3" eb="5">
      <t>シャカイ</t>
    </rPh>
    <rPh sb="5" eb="7">
      <t>フクシ</t>
    </rPh>
    <rPh sb="7" eb="8">
      <t>ヒ</t>
    </rPh>
    <rPh sb="8" eb="9">
      <t>ザツ</t>
    </rPh>
    <rPh sb="9" eb="10">
      <t>イ</t>
    </rPh>
    <phoneticPr fontId="3"/>
  </si>
  <si>
    <t>　　　総務管理費雑入</t>
    <rPh sb="3" eb="5">
      <t>ソウム</t>
    </rPh>
    <rPh sb="5" eb="7">
      <t>カンリ</t>
    </rPh>
    <rPh sb="7" eb="8">
      <t>ヒ</t>
    </rPh>
    <rPh sb="8" eb="9">
      <t>ザツ</t>
    </rPh>
    <rPh sb="9" eb="10">
      <t>イ</t>
    </rPh>
    <phoneticPr fontId="3"/>
  </si>
  <si>
    <t>　　　民生手数料</t>
    <rPh sb="3" eb="5">
      <t>ミンセイ</t>
    </rPh>
    <rPh sb="5" eb="8">
      <t>テスウリョウ</t>
    </rPh>
    <phoneticPr fontId="3"/>
  </si>
  <si>
    <t>　　　土木使用料</t>
    <rPh sb="3" eb="5">
      <t>ドボク</t>
    </rPh>
    <rPh sb="5" eb="7">
      <t>シヨウ</t>
    </rPh>
    <rPh sb="7" eb="8">
      <t>リョウ</t>
    </rPh>
    <phoneticPr fontId="3"/>
  </si>
  <si>
    <t>　　　商工使用料</t>
    <rPh sb="3" eb="5">
      <t>ショウコウ</t>
    </rPh>
    <rPh sb="5" eb="7">
      <t>シヨウ</t>
    </rPh>
    <rPh sb="7" eb="8">
      <t>リョウ</t>
    </rPh>
    <phoneticPr fontId="3"/>
  </si>
  <si>
    <t>　　　総務使用料</t>
    <rPh sb="3" eb="5">
      <t>ソウム</t>
    </rPh>
    <rPh sb="5" eb="7">
      <t>シヨウ</t>
    </rPh>
    <rPh sb="7" eb="8">
      <t>リョウ</t>
    </rPh>
    <phoneticPr fontId="3"/>
  </si>
  <si>
    <t>［その他の未収金］</t>
    <rPh sb="3" eb="4">
      <t>タ</t>
    </rPh>
    <rPh sb="5" eb="7">
      <t>ミシュウ</t>
    </rPh>
    <phoneticPr fontId="3"/>
  </si>
  <si>
    <t>　　　児童福祉費負担金</t>
    <rPh sb="3" eb="5">
      <t>ジドウ</t>
    </rPh>
    <rPh sb="5" eb="7">
      <t>フクシ</t>
    </rPh>
    <rPh sb="7" eb="8">
      <t>ヒ</t>
    </rPh>
    <rPh sb="8" eb="11">
      <t>フタンキン</t>
    </rPh>
    <phoneticPr fontId="3"/>
  </si>
  <si>
    <t>　　　入湯税</t>
    <rPh sb="3" eb="5">
      <t>ニュウトウ</t>
    </rPh>
    <rPh sb="5" eb="6">
      <t>ゼイ</t>
    </rPh>
    <phoneticPr fontId="3"/>
  </si>
  <si>
    <t>[税等未収金]</t>
    <rPh sb="1" eb="3">
      <t>ゼイトウ</t>
    </rPh>
    <phoneticPr fontId="3"/>
  </si>
  <si>
    <t>　　　該当なし</t>
    <rPh sb="3" eb="5">
      <t>ガイトウ</t>
    </rPh>
    <phoneticPr fontId="3"/>
  </si>
  <si>
    <t>【貸付金】</t>
  </si>
  <si>
    <t>未収金の明細</t>
  </si>
  <si>
    <t>　合計</t>
  </si>
  <si>
    <t>　その他</t>
  </si>
  <si>
    <t>　退職手当債</t>
  </si>
  <si>
    <t>　減税補てん債</t>
  </si>
  <si>
    <t>　臨時財政対策債</t>
  </si>
  <si>
    <t>【特別分】</t>
  </si>
  <si>
    <t>　一般単独事業</t>
  </si>
  <si>
    <t>　教育・福祉施設</t>
  </si>
  <si>
    <t>　災害復旧</t>
  </si>
  <si>
    <t>　公営住宅建設</t>
  </si>
  <si>
    <t>　一般公共事業</t>
  </si>
  <si>
    <t>【通常分】</t>
  </si>
  <si>
    <t>うち住民公募債</t>
  </si>
  <si>
    <t>うち共同発行債</t>
  </si>
  <si>
    <t>うち1年内償還予定</t>
  </si>
  <si>
    <t>地方公募債</t>
  </si>
  <si>
    <t>その他の_x000D_
金融機関</t>
  </si>
  <si>
    <t>市中銀行</t>
  </si>
  <si>
    <t>地方公共団体_x000D_
金融機構</t>
  </si>
  <si>
    <t>政府資金</t>
  </si>
  <si>
    <t>地方債等残高</t>
  </si>
  <si>
    <t>会計：一般会計等</t>
    <rPh sb="0" eb="2">
      <t>カイケイ</t>
    </rPh>
    <rPh sb="3" eb="5">
      <t>イッパン</t>
    </rPh>
    <rPh sb="5" eb="8">
      <t>カイケイトウ</t>
    </rPh>
    <phoneticPr fontId="3"/>
  </si>
  <si>
    <t>地方債等（借入先別）の明細</t>
  </si>
  <si>
    <t>(参考)_x000D_
加重平均_x000D_
利率</t>
  </si>
  <si>
    <t>4.0%超</t>
  </si>
  <si>
    <t>3.5%超_x000D_
4.0%以下</t>
  </si>
  <si>
    <t>3.0%超_x000D_
3.5%以下</t>
  </si>
  <si>
    <t>2.5%超_x000D_
3.0%以下</t>
  </si>
  <si>
    <t>2.0%超_x000D_
2.5%以下</t>
  </si>
  <si>
    <t>1.5%超_x000D_
2.0%以下</t>
  </si>
  <si>
    <t>1.5%以下</t>
  </si>
  <si>
    <t>地方債等（利率別）の明細</t>
  </si>
  <si>
    <t>差引き残高</t>
    <rPh sb="0" eb="1">
      <t>サシ</t>
    </rPh>
    <rPh sb="1" eb="2">
      <t>ヒ</t>
    </rPh>
    <rPh sb="3" eb="4">
      <t>ザン</t>
    </rPh>
    <rPh sb="4" eb="5">
      <t>ダカ</t>
    </rPh>
    <phoneticPr fontId="3"/>
  </si>
  <si>
    <t>20年超</t>
  </si>
  <si>
    <t>15年超_x000D_
20年以内</t>
  </si>
  <si>
    <t>10年超_x000D_
15年以内</t>
  </si>
  <si>
    <t>5年超_x000D_
10年以内</t>
  </si>
  <si>
    <t>4年超_x000D_
5年以内</t>
  </si>
  <si>
    <t>3年超_x000D_
4年以内</t>
  </si>
  <si>
    <t>2年超_x000D_
3年以内</t>
  </si>
  <si>
    <t>1年超_x000D_
2年以内</t>
  </si>
  <si>
    <t>1年以内</t>
  </si>
  <si>
    <t>例）28年度末残高が1億円、のこり毎年400万円ずつ元金償還がある場合</t>
    <rPh sb="0" eb="1">
      <t>レイ</t>
    </rPh>
    <rPh sb="4" eb="6">
      <t>ネンド</t>
    </rPh>
    <rPh sb="6" eb="7">
      <t>マツ</t>
    </rPh>
    <rPh sb="7" eb="8">
      <t>ザン</t>
    </rPh>
    <rPh sb="8" eb="9">
      <t>ダカ</t>
    </rPh>
    <rPh sb="11" eb="13">
      <t>オクエン</t>
    </rPh>
    <rPh sb="17" eb="19">
      <t>マイトシ</t>
    </rPh>
    <rPh sb="22" eb="23">
      <t>マン</t>
    </rPh>
    <rPh sb="23" eb="24">
      <t>エン</t>
    </rPh>
    <rPh sb="26" eb="28">
      <t>ガンキン</t>
    </rPh>
    <rPh sb="28" eb="30">
      <t>ショウカン</t>
    </rPh>
    <rPh sb="33" eb="35">
      <t>バアイ</t>
    </rPh>
    <phoneticPr fontId="3"/>
  </si>
  <si>
    <t>5年目</t>
    <rPh sb="1" eb="3">
      <t>ネンメ</t>
    </rPh>
    <phoneticPr fontId="3"/>
  </si>
  <si>
    <t>4年目</t>
    <rPh sb="1" eb="3">
      <t>ネンメ</t>
    </rPh>
    <phoneticPr fontId="3"/>
  </si>
  <si>
    <t>3年目</t>
    <rPh sb="1" eb="3">
      <t>ネンメ</t>
    </rPh>
    <phoneticPr fontId="3"/>
  </si>
  <si>
    <t>2年目</t>
    <rPh sb="1" eb="3">
      <t>ネンメ</t>
    </rPh>
    <phoneticPr fontId="3"/>
  </si>
  <si>
    <t>1年目</t>
    <rPh sb="1" eb="3">
      <t>ネンメ</t>
    </rPh>
    <phoneticPr fontId="3"/>
  </si>
  <si>
    <t>R21以降</t>
    <rPh sb="3" eb="5">
      <t>イコウ</t>
    </rPh>
    <phoneticPr fontId="3"/>
  </si>
  <si>
    <t>R16～R20</t>
    <phoneticPr fontId="3"/>
  </si>
  <si>
    <t>R11～R15</t>
    <phoneticPr fontId="3"/>
  </si>
  <si>
    <t>R6～R10</t>
    <phoneticPr fontId="3"/>
  </si>
  <si>
    <t>R5</t>
    <phoneticPr fontId="3"/>
  </si>
  <si>
    <t>R4</t>
  </si>
  <si>
    <t>R3</t>
  </si>
  <si>
    <t>R2</t>
  </si>
  <si>
    <t>R1</t>
    <phoneticPr fontId="3"/>
  </si>
  <si>
    <t>20年超</t>
    <phoneticPr fontId="3"/>
  </si>
  <si>
    <t>15年超_x000D_
20年以内</t>
    <phoneticPr fontId="3"/>
  </si>
  <si>
    <t>10年超_x000D_
15年以内</t>
    <phoneticPr fontId="3"/>
  </si>
  <si>
    <t>5年超_x000D_
10年以内</t>
    <phoneticPr fontId="3"/>
  </si>
  <si>
    <t>年度：平成30年度</t>
    <phoneticPr fontId="3"/>
  </si>
  <si>
    <t>地方債等（返済期間別）の明細</t>
  </si>
  <si>
    <t>－</t>
    <phoneticPr fontId="3"/>
  </si>
  <si>
    <t>契約条項の概要</t>
  </si>
  <si>
    <t>特定の契約条項が_x000D_
付された地方債等残高</t>
  </si>
  <si>
    <t>特定の契約条項が付された地方債等の概要</t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</si>
  <si>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3"/>
  </si>
  <si>
    <t>損失補償等引当金</t>
    <rPh sb="0" eb="2">
      <t>ソンシツ</t>
    </rPh>
    <rPh sb="2" eb="4">
      <t>ホショウ</t>
    </rPh>
    <rPh sb="4" eb="5">
      <t>トウ</t>
    </rPh>
    <rPh sb="5" eb="7">
      <t>ヒキアテ</t>
    </rPh>
    <rPh sb="7" eb="8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</si>
  <si>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</si>
  <si>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賞与等引当金</t>
    <rPh sb="0" eb="3">
      <t>ショウヨトウ</t>
    </rPh>
    <rPh sb="3" eb="5">
      <t>ヒキアテ</t>
    </rPh>
    <rPh sb="5" eb="6">
      <t>キン</t>
    </rPh>
    <phoneticPr fontId="3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</si>
  <si>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3"/>
  </si>
  <si>
    <t>目的使用</t>
  </si>
  <si>
    <t>本年度末残高</t>
  </si>
  <si>
    <t>本年度減少額</t>
  </si>
  <si>
    <t>本年度増加額</t>
  </si>
  <si>
    <t>前年度末残高</t>
  </si>
  <si>
    <t>引当金の明細</t>
  </si>
  <si>
    <t>計</t>
  </si>
  <si>
    <t>その他</t>
    <rPh sb="2" eb="3">
      <t>タ</t>
    </rPh>
    <phoneticPr fontId="3"/>
  </si>
  <si>
    <t>小松飛行場周辺整備協議会</t>
  </si>
  <si>
    <t>まちづくり市民財団管理運営費</t>
  </si>
  <si>
    <t>地区組織</t>
    <rPh sb="0" eb="2">
      <t>チク</t>
    </rPh>
    <rPh sb="2" eb="4">
      <t>ソシキ</t>
    </rPh>
    <phoneticPr fontId="3"/>
  </si>
  <si>
    <t>日本型直接支払費</t>
  </si>
  <si>
    <t>児童クラブ運営協議会等</t>
    <rPh sb="0" eb="2">
      <t>ジドウ</t>
    </rPh>
    <rPh sb="5" eb="7">
      <t>ウンエイ</t>
    </rPh>
    <rPh sb="7" eb="10">
      <t>キョウギカイ</t>
    </rPh>
    <rPh sb="10" eb="11">
      <t>トウ</t>
    </rPh>
    <phoneticPr fontId="3"/>
  </si>
  <si>
    <t>放課後児童クラブ運営費</t>
  </si>
  <si>
    <t>上水道事業交付金</t>
    <rPh sb="0" eb="3">
      <t>ジョウスイドウ</t>
    </rPh>
    <rPh sb="3" eb="5">
      <t>ジギョウ</t>
    </rPh>
    <rPh sb="5" eb="8">
      <t>コウフキン</t>
    </rPh>
    <phoneticPr fontId="3"/>
  </si>
  <si>
    <t>国民健康保険小松市民病院事業会計</t>
    <rPh sb="0" eb="2">
      <t>コクミン</t>
    </rPh>
    <rPh sb="2" eb="4">
      <t>ケンコウ</t>
    </rPh>
    <rPh sb="4" eb="6">
      <t>ホケン</t>
    </rPh>
    <rPh sb="6" eb="8">
      <t>コマツ</t>
    </rPh>
    <rPh sb="8" eb="10">
      <t>シミン</t>
    </rPh>
    <rPh sb="10" eb="12">
      <t>ビョウイン</t>
    </rPh>
    <rPh sb="12" eb="14">
      <t>ジギョウ</t>
    </rPh>
    <rPh sb="14" eb="16">
      <t>カイケイ</t>
    </rPh>
    <phoneticPr fontId="3"/>
  </si>
  <si>
    <t>病院事業交付金</t>
  </si>
  <si>
    <t>公立小松大学運営費</t>
  </si>
  <si>
    <t>石川県後期高齢者医療広域連合</t>
  </si>
  <si>
    <t>後期高齢者医療給付費負担金</t>
  </si>
  <si>
    <t>下水道事業交付金</t>
    <rPh sb="0" eb="3">
      <t>ゲスイドウ</t>
    </rPh>
    <rPh sb="3" eb="5">
      <t>ジギョウ</t>
    </rPh>
    <rPh sb="5" eb="8">
      <t>コウフキン</t>
    </rPh>
    <phoneticPr fontId="3"/>
  </si>
  <si>
    <t>その他の補助金等</t>
  </si>
  <si>
    <t>鉄道建設・運輸施設整備支援機構</t>
    <rPh sb="0" eb="2">
      <t>テツドウ</t>
    </rPh>
    <rPh sb="2" eb="4">
      <t>ケンセツ</t>
    </rPh>
    <rPh sb="5" eb="7">
      <t>ウンユ</t>
    </rPh>
    <rPh sb="7" eb="9">
      <t>シセツ</t>
    </rPh>
    <rPh sb="9" eb="11">
      <t>セイビ</t>
    </rPh>
    <rPh sb="11" eb="13">
      <t>シエン</t>
    </rPh>
    <rPh sb="13" eb="15">
      <t>キコウ</t>
    </rPh>
    <phoneticPr fontId="3"/>
  </si>
  <si>
    <t>北陸新幹線建設推進費</t>
    <phoneticPr fontId="3"/>
  </si>
  <si>
    <t>支給対象者</t>
    <rPh sb="0" eb="2">
      <t>シキュウ</t>
    </rPh>
    <rPh sb="2" eb="4">
      <t>タイショウ</t>
    </rPh>
    <rPh sb="4" eb="5">
      <t>シャ</t>
    </rPh>
    <phoneticPr fontId="3"/>
  </si>
  <si>
    <t>定住促進費</t>
    <phoneticPr fontId="3"/>
  </si>
  <si>
    <t>民間団体等</t>
    <rPh sb="0" eb="2">
      <t>ミンカン</t>
    </rPh>
    <rPh sb="2" eb="4">
      <t>ダンタイ</t>
    </rPh>
    <rPh sb="4" eb="5">
      <t>トウ</t>
    </rPh>
    <phoneticPr fontId="3"/>
  </si>
  <si>
    <t>遊泉寺銅山跡整備費</t>
  </si>
  <si>
    <t>民間企業等</t>
    <rPh sb="0" eb="2">
      <t>ミンカン</t>
    </rPh>
    <rPh sb="2" eb="4">
      <t>キギョウ</t>
    </rPh>
    <rPh sb="4" eb="5">
      <t>トウ</t>
    </rPh>
    <phoneticPr fontId="3"/>
  </si>
  <si>
    <t>九谷セラミック・ラボラトリー整備費</t>
    <rPh sb="0" eb="2">
      <t>クタニ</t>
    </rPh>
    <rPh sb="14" eb="17">
      <t>セイビヒ</t>
    </rPh>
    <phoneticPr fontId="3"/>
  </si>
  <si>
    <t>たくましい産業推進費</t>
    <rPh sb="5" eb="7">
      <t>サンギョウ</t>
    </rPh>
    <rPh sb="7" eb="9">
      <t>スイシン</t>
    </rPh>
    <rPh sb="9" eb="10">
      <t>ヒ</t>
    </rPh>
    <phoneticPr fontId="3"/>
  </si>
  <si>
    <t>社会福祉法人</t>
    <rPh sb="0" eb="2">
      <t>シャカイ</t>
    </rPh>
    <rPh sb="2" eb="4">
      <t>フクシ</t>
    </rPh>
    <rPh sb="4" eb="6">
      <t>ホウジン</t>
    </rPh>
    <phoneticPr fontId="3"/>
  </si>
  <si>
    <t>私立認定こども園等施設整備補助金</t>
    <rPh sb="0" eb="2">
      <t>ワタクシリツ</t>
    </rPh>
    <rPh sb="2" eb="4">
      <t>ニンテイ</t>
    </rPh>
    <rPh sb="7" eb="8">
      <t>エン</t>
    </rPh>
    <rPh sb="8" eb="9">
      <t>トウ</t>
    </rPh>
    <rPh sb="9" eb="11">
      <t>シセツ</t>
    </rPh>
    <rPh sb="11" eb="13">
      <t>セイビ</t>
    </rPh>
    <rPh sb="13" eb="15">
      <t>ホジョ</t>
    </rPh>
    <rPh sb="15" eb="16">
      <t>キン</t>
    </rPh>
    <phoneticPr fontId="3"/>
  </si>
  <si>
    <t>石川県</t>
    <rPh sb="0" eb="3">
      <t>イシカワケン</t>
    </rPh>
    <phoneticPr fontId="3"/>
  </si>
  <si>
    <t>県営事業負担金</t>
    <rPh sb="0" eb="2">
      <t>ケンエイ</t>
    </rPh>
    <rPh sb="2" eb="4">
      <t>ジギョウ</t>
    </rPh>
    <rPh sb="4" eb="7">
      <t>フタンキン</t>
    </rPh>
    <phoneticPr fontId="3"/>
  </si>
  <si>
    <t>公立小松大学施設整備補助金</t>
    <rPh sb="10" eb="13">
      <t>ホジョキン</t>
    </rPh>
    <phoneticPr fontId="3"/>
  </si>
  <si>
    <t>他団体への公共施設等整備補助金等_x000D_
(所有外資産分)</t>
  </si>
  <si>
    <t>支出目的</t>
  </si>
  <si>
    <t>金額</t>
  </si>
  <si>
    <t>相手先</t>
  </si>
  <si>
    <t>名称</t>
  </si>
  <si>
    <t>会計：一般会計等</t>
    <rPh sb="0" eb="2">
      <t>カイケイ</t>
    </rPh>
    <rPh sb="3" eb="8">
      <t>イッパンカイケイトウ</t>
    </rPh>
    <phoneticPr fontId="3"/>
  </si>
  <si>
    <t>年度：平成30年度</t>
    <phoneticPr fontId="3"/>
  </si>
  <si>
    <t>補助金等の明細</t>
    <phoneticPr fontId="3"/>
  </si>
  <si>
    <t>県支出金</t>
    <rPh sb="0" eb="1">
      <t>ケン</t>
    </rPh>
    <rPh sb="1" eb="4">
      <t>シシュツキン</t>
    </rPh>
    <phoneticPr fontId="3"/>
  </si>
  <si>
    <t>国庫支出金</t>
    <rPh sb="0" eb="2">
      <t>コッコ</t>
    </rPh>
    <rPh sb="2" eb="5">
      <t>シシュツキン</t>
    </rPh>
    <phoneticPr fontId="3"/>
  </si>
  <si>
    <t>経常的_x000D_
補助金</t>
  </si>
  <si>
    <t>資本的_x000D_
補助金</t>
  </si>
  <si>
    <t>国県等補助金</t>
  </si>
  <si>
    <t>分担金及び負担金</t>
    <phoneticPr fontId="3"/>
  </si>
  <si>
    <t>地方消費税交付金</t>
    <rPh sb="0" eb="2">
      <t>チホウ</t>
    </rPh>
    <rPh sb="2" eb="5">
      <t>ショウヒゼイ</t>
    </rPh>
    <rPh sb="5" eb="8">
      <t>コウフキン</t>
    </rPh>
    <phoneticPr fontId="3"/>
  </si>
  <si>
    <t>地方譲与税</t>
    <rPh sb="0" eb="2">
      <t>チホウ</t>
    </rPh>
    <rPh sb="2" eb="4">
      <t>ジョウヨ</t>
    </rPh>
    <rPh sb="4" eb="5">
      <t>ゼイ</t>
    </rPh>
    <phoneticPr fontId="3"/>
  </si>
  <si>
    <t>地方交付税</t>
    <rPh sb="0" eb="2">
      <t>チホウ</t>
    </rPh>
    <rPh sb="2" eb="5">
      <t>コウフゼイ</t>
    </rPh>
    <phoneticPr fontId="3"/>
  </si>
  <si>
    <t>地方税</t>
    <rPh sb="0" eb="3">
      <t>チホウゼイ</t>
    </rPh>
    <phoneticPr fontId="3"/>
  </si>
  <si>
    <t>税収等</t>
  </si>
  <si>
    <t>一般会計等</t>
    <rPh sb="4" eb="5">
      <t>トウ</t>
    </rPh>
    <phoneticPr fontId="3"/>
  </si>
  <si>
    <t>財源の内容</t>
  </si>
  <si>
    <t>会計</t>
  </si>
  <si>
    <t>財源の明細</t>
  </si>
  <si>
    <t>貸付金・基金等の増加</t>
  </si>
  <si>
    <t>有形固定資産等の増加</t>
  </si>
  <si>
    <t>純行政コスト</t>
  </si>
  <si>
    <t>地方債等</t>
  </si>
  <si>
    <t>内訳</t>
  </si>
  <si>
    <t>（単位：円）</t>
    <phoneticPr fontId="3"/>
  </si>
  <si>
    <t>会計：一般会計等</t>
    <rPh sb="3" eb="5">
      <t>イッパン</t>
    </rPh>
    <rPh sb="5" eb="8">
      <t>カイケイトウ</t>
    </rPh>
    <phoneticPr fontId="3"/>
  </si>
  <si>
    <t>年度：平成30年度</t>
    <phoneticPr fontId="3"/>
  </si>
  <si>
    <t>財源情報の明細</t>
    <phoneticPr fontId="3"/>
  </si>
  <si>
    <t>歳計外現金</t>
    <rPh sb="0" eb="2">
      <t>サイケイ</t>
    </rPh>
    <rPh sb="2" eb="3">
      <t>ガイ</t>
    </rPh>
    <rPh sb="3" eb="5">
      <t>ゲンキン</t>
    </rPh>
    <phoneticPr fontId="3"/>
  </si>
  <si>
    <t>現金</t>
    <rPh sb="0" eb="2">
      <t>ゲンキン</t>
    </rPh>
    <phoneticPr fontId="3"/>
  </si>
  <si>
    <t>【一般会計等】</t>
    <rPh sb="1" eb="3">
      <t>イッパン</t>
    </rPh>
    <rPh sb="3" eb="5">
      <t>カイケイ</t>
    </rPh>
    <rPh sb="5" eb="6">
      <t>トウ</t>
    </rPh>
    <phoneticPr fontId="3"/>
  </si>
  <si>
    <t>会計：一般会計等</t>
    <rPh sb="0" eb="2">
      <t>カイケイ</t>
    </rPh>
    <rPh sb="3" eb="5">
      <t>イッパン</t>
    </rPh>
    <rPh sb="5" eb="7">
      <t>カイケイ</t>
    </rPh>
    <rPh sb="7" eb="8">
      <t>トウ</t>
    </rPh>
    <phoneticPr fontId="3"/>
  </si>
  <si>
    <t>年度：平成30年度</t>
    <phoneticPr fontId="3"/>
  </si>
  <si>
    <t>資金の明細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</si>
</sst>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0.0%"/>
    <numFmt numFmtId="177" formatCode="0.000%"/>
    <numFmt numFmtId="178" formatCode="yyyy/m/d;@"/>
  </numFmts>
  <fonts count="2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9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2"/>
    </font>
    <font>
      <sz val="9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color theme="1"/>
      <name val="游ゴシック"/>
      <family val="2"/>
      <scheme val="minor"/>
    </font>
    <font>
      <sz val="9"/>
      <color rgb="FFFF0000"/>
      <name val="游ゴシック"/>
      <family val="2"/>
      <scheme val="minor"/>
    </font>
    <font>
      <sz val="9"/>
      <name val="游ゴシック"/>
      <family val="2"/>
      <scheme val="minor"/>
    </font>
    <font>
      <sz val="11"/>
      <name val="游ゴシック"/>
      <family val="2"/>
      <scheme val="minor"/>
    </font>
    <font>
      <sz val="9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b/>
      <sz val="10"/>
      <color theme="1"/>
      <name val="游ゴシック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163">
    <xf numFmtId="0" fontId="0" fillId="0" borderId="0" xfId="0"/>
    <xf numFmtId="3" fontId="2" fillId="0" borderId="0" xfId="0" applyNumberFormat="1" applyFont="1"/>
    <xf numFmtId="3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left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/>
    <xf numFmtId="3" fontId="6" fillId="0" borderId="0" xfId="0" applyNumberFormat="1" applyFont="1" applyAlignment="1">
      <alignment horizontal="center" vertical="center"/>
    </xf>
    <xf numFmtId="38" fontId="2" fillId="0" borderId="0" xfId="1" applyFont="1" applyAlignment="1"/>
    <xf numFmtId="176" fontId="2" fillId="0" borderId="0" xfId="1" applyNumberFormat="1" applyFont="1" applyAlignment="1"/>
    <xf numFmtId="38" fontId="2" fillId="3" borderId="0" xfId="1" applyFont="1" applyFill="1" applyBorder="1" applyAlignment="1">
      <alignment horizontal="right" vertical="center"/>
    </xf>
    <xf numFmtId="176" fontId="2" fillId="3" borderId="0" xfId="2" applyNumberFormat="1" applyFont="1" applyFill="1" applyBorder="1" applyAlignment="1">
      <alignment horizontal="right" vertical="center"/>
    </xf>
    <xf numFmtId="41" fontId="2" fillId="3" borderId="1" xfId="1" applyNumberFormat="1" applyFont="1" applyFill="1" applyBorder="1" applyAlignment="1">
      <alignment horizontal="right" vertical="center"/>
    </xf>
    <xf numFmtId="176" fontId="2" fillId="3" borderId="1" xfId="2" applyNumberFormat="1" applyFont="1" applyFill="1" applyBorder="1" applyAlignment="1">
      <alignment horizontal="right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41" fontId="2" fillId="0" borderId="1" xfId="1" applyNumberFormat="1" applyFont="1" applyFill="1" applyBorder="1" applyAlignment="1">
      <alignment horizontal="right" vertical="center"/>
    </xf>
    <xf numFmtId="176" fontId="2" fillId="0" borderId="1" xfId="2" applyNumberFormat="1" applyFont="1" applyFill="1" applyBorder="1" applyAlignment="1">
      <alignment horizontal="right" vertical="center"/>
    </xf>
    <xf numFmtId="38" fontId="2" fillId="4" borderId="1" xfId="1" applyFont="1" applyFill="1" applyBorder="1" applyAlignment="1">
      <alignment horizontal="left" vertical="center" shrinkToFit="1"/>
    </xf>
    <xf numFmtId="41" fontId="2" fillId="0" borderId="1" xfId="1" applyNumberFormat="1" applyFont="1" applyBorder="1" applyAlignment="1">
      <alignment horizontal="right" vertical="center"/>
    </xf>
    <xf numFmtId="176" fontId="7" fillId="0" borderId="1" xfId="2" applyNumberFormat="1" applyFont="1" applyFill="1" applyBorder="1" applyAlignment="1">
      <alignment horizontal="right" vertical="center"/>
    </xf>
    <xf numFmtId="41" fontId="7" fillId="0" borderId="1" xfId="1" applyNumberFormat="1" applyFont="1" applyBorder="1" applyAlignment="1">
      <alignment horizontal="right" vertical="center"/>
    </xf>
    <xf numFmtId="176" fontId="2" fillId="0" borderId="1" xfId="1" applyNumberFormat="1" applyFont="1" applyFill="1" applyBorder="1" applyAlignment="1">
      <alignment horizontal="right" vertical="center"/>
    </xf>
    <xf numFmtId="38" fontId="2" fillId="0" borderId="1" xfId="1" applyFont="1" applyBorder="1" applyAlignment="1">
      <alignment horizontal="left" vertical="center"/>
    </xf>
    <xf numFmtId="176" fontId="2" fillId="3" borderId="1" xfId="1" applyNumberFormat="1" applyFont="1" applyFill="1" applyBorder="1" applyAlignment="1">
      <alignment horizontal="right" vertical="center"/>
    </xf>
    <xf numFmtId="38" fontId="2" fillId="0" borderId="1" xfId="1" applyFont="1" applyFill="1" applyBorder="1" applyAlignment="1">
      <alignment horizontal="left" vertical="center"/>
    </xf>
    <xf numFmtId="38" fontId="2" fillId="0" borderId="1" xfId="1" applyFont="1" applyBorder="1" applyAlignment="1">
      <alignment horizontal="right" vertical="center"/>
    </xf>
    <xf numFmtId="38" fontId="2" fillId="0" borderId="1" xfId="1" applyFont="1" applyFill="1" applyBorder="1" applyAlignment="1">
      <alignment horizontal="right" vertical="center"/>
    </xf>
    <xf numFmtId="38" fontId="2" fillId="2" borderId="1" xfId="1" applyFont="1" applyFill="1" applyBorder="1" applyAlignment="1">
      <alignment horizontal="center" vertical="center" wrapText="1"/>
    </xf>
    <xf numFmtId="176" fontId="2" fillId="2" borderId="1" xfId="1" applyNumberFormat="1" applyFont="1" applyFill="1" applyBorder="1" applyAlignment="1">
      <alignment horizontal="center" vertical="center" wrapText="1"/>
    </xf>
    <xf numFmtId="38" fontId="2" fillId="2" borderId="1" xfId="1" applyFont="1" applyFill="1" applyBorder="1" applyAlignment="1">
      <alignment horizontal="center" vertical="center"/>
    </xf>
    <xf numFmtId="38" fontId="2" fillId="0" borderId="0" xfId="1" applyFont="1" applyAlignment="1">
      <alignment horizontal="right"/>
    </xf>
    <xf numFmtId="38" fontId="8" fillId="0" borderId="0" xfId="1" applyFont="1" applyAlignment="1"/>
    <xf numFmtId="38" fontId="2" fillId="0" borderId="2" xfId="1" applyFont="1" applyFill="1" applyBorder="1" applyAlignment="1"/>
    <xf numFmtId="41" fontId="2" fillId="5" borderId="1" xfId="1" applyNumberFormat="1" applyFont="1" applyFill="1" applyBorder="1" applyAlignment="1">
      <alignment horizontal="right" vertical="center"/>
    </xf>
    <xf numFmtId="176" fontId="2" fillId="5" borderId="1" xfId="1" applyNumberFormat="1" applyFont="1" applyFill="1" applyBorder="1" applyAlignment="1">
      <alignment horizontal="right" vertical="center"/>
    </xf>
    <xf numFmtId="38" fontId="2" fillId="5" borderId="1" xfId="1" applyFont="1" applyFill="1" applyBorder="1" applyAlignment="1">
      <alignment horizontal="center" vertical="center"/>
    </xf>
    <xf numFmtId="38" fontId="2" fillId="0" borderId="2" xfId="1" applyFont="1" applyFill="1" applyBorder="1" applyAlignment="1">
      <alignment horizontal="right" vertical="center"/>
    </xf>
    <xf numFmtId="41" fontId="2" fillId="6" borderId="1" xfId="1" applyNumberFormat="1" applyFont="1" applyFill="1" applyBorder="1" applyAlignment="1">
      <alignment horizontal="right" vertical="center"/>
    </xf>
    <xf numFmtId="176" fontId="2" fillId="6" borderId="1" xfId="1" applyNumberFormat="1" applyFont="1" applyFill="1" applyBorder="1" applyAlignment="1">
      <alignment horizontal="right" vertical="center"/>
    </xf>
    <xf numFmtId="38" fontId="2" fillId="6" borderId="1" xfId="1" applyFont="1" applyFill="1" applyBorder="1" applyAlignment="1">
      <alignment horizontal="right" vertical="center"/>
    </xf>
    <xf numFmtId="38" fontId="2" fillId="0" borderId="1" xfId="1" applyFont="1" applyFill="1" applyBorder="1" applyAlignment="1">
      <alignment horizontal="left" vertical="center" shrinkToFit="1"/>
    </xf>
    <xf numFmtId="38" fontId="2" fillId="0" borderId="0" xfId="1" applyFont="1" applyBorder="1" applyAlignment="1"/>
    <xf numFmtId="38" fontId="2" fillId="0" borderId="2" xfId="1" applyFont="1" applyBorder="1" applyAlignment="1"/>
    <xf numFmtId="38" fontId="2" fillId="0" borderId="1" xfId="1" applyFont="1" applyBorder="1" applyAlignment="1">
      <alignment horizontal="center" vertical="center"/>
    </xf>
    <xf numFmtId="41" fontId="2" fillId="4" borderId="1" xfId="1" applyNumberFormat="1" applyFont="1" applyFill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38" fontId="5" fillId="0" borderId="0" xfId="1" applyFont="1" applyAlignment="1">
      <alignment horizontal="right"/>
    </xf>
    <xf numFmtId="38" fontId="5" fillId="0" borderId="0" xfId="1" applyFont="1" applyAlignment="1"/>
    <xf numFmtId="38" fontId="9" fillId="0" borderId="0" xfId="1" applyFont="1" applyAlignment="1"/>
    <xf numFmtId="3" fontId="10" fillId="0" borderId="0" xfId="0" applyNumberFormat="1" applyFont="1"/>
    <xf numFmtId="41" fontId="10" fillId="5" borderId="1" xfId="0" applyNumberFormat="1" applyFont="1" applyFill="1" applyBorder="1" applyAlignment="1">
      <alignment horizontal="right" vertical="center"/>
    </xf>
    <xf numFmtId="3" fontId="10" fillId="5" borderId="1" xfId="0" applyNumberFormat="1" applyFont="1" applyFill="1" applyBorder="1" applyAlignment="1">
      <alignment horizontal="center" vertical="center"/>
    </xf>
    <xf numFmtId="41" fontId="10" fillId="0" borderId="1" xfId="0" applyNumberFormat="1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left" vertical="center"/>
    </xf>
    <xf numFmtId="0" fontId="7" fillId="0" borderId="1" xfId="3" applyFont="1" applyBorder="1" applyAlignment="1">
      <alignment horizontal="left" vertical="center" wrapText="1"/>
    </xf>
    <xf numFmtId="41" fontId="10" fillId="0" borderId="3" xfId="0" applyNumberFormat="1" applyFont="1" applyBorder="1" applyAlignment="1">
      <alignment horizontal="center" vertical="center"/>
    </xf>
    <xf numFmtId="41" fontId="10" fillId="0" borderId="4" xfId="0" applyNumberFormat="1" applyFont="1" applyBorder="1" applyAlignment="1">
      <alignment horizontal="center" vertical="center"/>
    </xf>
    <xf numFmtId="41" fontId="10" fillId="0" borderId="5" xfId="0" applyNumberFormat="1" applyFont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/>
    </xf>
    <xf numFmtId="3" fontId="0" fillId="0" borderId="0" xfId="0" applyNumberFormat="1" applyFont="1" applyAlignment="1">
      <alignment horizontal="right"/>
    </xf>
    <xf numFmtId="3" fontId="0" fillId="0" borderId="0" xfId="0" applyNumberFormat="1" applyFont="1"/>
    <xf numFmtId="3" fontId="14" fillId="0" borderId="0" xfId="0" applyNumberFormat="1" applyFont="1"/>
    <xf numFmtId="3" fontId="10" fillId="2" borderId="1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 wrapText="1"/>
    </xf>
    <xf numFmtId="38" fontId="0" fillId="0" borderId="0" xfId="1" applyFont="1" applyAlignment="1"/>
    <xf numFmtId="3" fontId="10" fillId="0" borderId="0" xfId="0" applyNumberFormat="1" applyFont="1" applyBorder="1"/>
    <xf numFmtId="3" fontId="10" fillId="0" borderId="3" xfId="0" applyNumberFormat="1" applyFont="1" applyBorder="1" applyAlignment="1">
      <alignment horizontal="right" vertical="center"/>
    </xf>
    <xf numFmtId="3" fontId="10" fillId="0" borderId="3" xfId="0" applyNumberFormat="1" applyFont="1" applyBorder="1" applyAlignment="1">
      <alignment horizontal="center" vertical="center"/>
    </xf>
    <xf numFmtId="3" fontId="10" fillId="0" borderId="6" xfId="0" applyNumberFormat="1" applyFont="1" applyBorder="1" applyAlignment="1">
      <alignment horizontal="right" vertical="center"/>
    </xf>
    <xf numFmtId="3" fontId="10" fillId="0" borderId="6" xfId="0" applyNumberFormat="1" applyFont="1" applyBorder="1" applyAlignment="1">
      <alignment horizontal="left" vertical="center"/>
    </xf>
    <xf numFmtId="3" fontId="10" fillId="0" borderId="1" xfId="0" applyNumberFormat="1" applyFont="1" applyBorder="1" applyAlignment="1">
      <alignment horizontal="right" vertical="center"/>
    </xf>
    <xf numFmtId="3" fontId="10" fillId="5" borderId="1" xfId="0" applyNumberFormat="1" applyFont="1" applyFill="1" applyBorder="1" applyAlignment="1">
      <alignment horizontal="right" vertical="center"/>
    </xf>
    <xf numFmtId="3" fontId="10" fillId="5" borderId="1" xfId="0" applyNumberFormat="1" applyFont="1" applyFill="1" applyBorder="1" applyAlignment="1">
      <alignment horizontal="left" vertical="center"/>
    </xf>
    <xf numFmtId="3" fontId="10" fillId="0" borderId="5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left" vertical="center"/>
    </xf>
    <xf numFmtId="41" fontId="10" fillId="0" borderId="6" xfId="0" applyNumberFormat="1" applyFont="1" applyBorder="1" applyAlignment="1">
      <alignment horizontal="right" vertical="center"/>
    </xf>
    <xf numFmtId="3" fontId="10" fillId="0" borderId="6" xfId="0" applyNumberFormat="1" applyFont="1" applyBorder="1" applyAlignment="1">
      <alignment horizontal="center" vertical="center"/>
    </xf>
    <xf numFmtId="41" fontId="10" fillId="0" borderId="3" xfId="0" applyNumberFormat="1" applyFont="1" applyBorder="1" applyAlignment="1">
      <alignment horizontal="right" vertical="center"/>
    </xf>
    <xf numFmtId="41" fontId="10" fillId="0" borderId="3" xfId="0" applyNumberFormat="1" applyFont="1" applyFill="1" applyBorder="1" applyAlignment="1">
      <alignment horizontal="right" vertical="center"/>
    </xf>
    <xf numFmtId="3" fontId="10" fillId="0" borderId="3" xfId="0" applyNumberFormat="1" applyFont="1" applyBorder="1" applyAlignment="1">
      <alignment horizontal="left" vertical="center"/>
    </xf>
    <xf numFmtId="41" fontId="10" fillId="0" borderId="5" xfId="0" applyNumberFormat="1" applyFont="1" applyBorder="1" applyAlignment="1">
      <alignment horizontal="right" vertical="center"/>
    </xf>
    <xf numFmtId="3" fontId="10" fillId="0" borderId="0" xfId="0" applyNumberFormat="1" applyFont="1" applyAlignment="1"/>
    <xf numFmtId="3" fontId="10" fillId="0" borderId="0" xfId="0" applyNumberFormat="1" applyFont="1" applyAlignment="1">
      <alignment horizontal="center"/>
    </xf>
    <xf numFmtId="3" fontId="15" fillId="0" borderId="0" xfId="0" applyNumberFormat="1" applyFont="1" applyAlignment="1">
      <alignment horizontal="center"/>
    </xf>
    <xf numFmtId="41" fontId="10" fillId="0" borderId="7" xfId="0" applyNumberFormat="1" applyFont="1" applyFill="1" applyBorder="1" applyAlignment="1">
      <alignment horizontal="right" vertical="center"/>
    </xf>
    <xf numFmtId="41" fontId="10" fillId="0" borderId="1" xfId="0" applyNumberFormat="1" applyFont="1" applyFill="1" applyBorder="1" applyAlignment="1">
      <alignment horizontal="right" vertical="center"/>
    </xf>
    <xf numFmtId="41" fontId="16" fillId="0" borderId="7" xfId="0" applyNumberFormat="1" applyFont="1" applyBorder="1" applyAlignment="1">
      <alignment horizontal="right" vertical="center"/>
    </xf>
    <xf numFmtId="41" fontId="16" fillId="0" borderId="1" xfId="0" applyNumberFormat="1" applyFont="1" applyBorder="1" applyAlignment="1">
      <alignment horizontal="right" vertical="center"/>
    </xf>
    <xf numFmtId="41" fontId="10" fillId="0" borderId="7" xfId="0" applyNumberFormat="1" applyFont="1" applyBorder="1" applyAlignment="1">
      <alignment horizontal="right" vertical="center"/>
    </xf>
    <xf numFmtId="3" fontId="10" fillId="2" borderId="7" xfId="0" applyNumberFormat="1" applyFont="1" applyFill="1" applyBorder="1" applyAlignment="1">
      <alignment horizontal="center" vertical="center"/>
    </xf>
    <xf numFmtId="3" fontId="10" fillId="2" borderId="8" xfId="0" applyNumberFormat="1" applyFont="1" applyFill="1" applyBorder="1" applyAlignment="1">
      <alignment horizontal="center" vertical="center"/>
    </xf>
    <xf numFmtId="3" fontId="10" fillId="2" borderId="9" xfId="0" applyNumberFormat="1" applyFont="1" applyFill="1" applyBorder="1" applyAlignment="1">
      <alignment horizontal="center" vertical="center"/>
    </xf>
    <xf numFmtId="3" fontId="10" fillId="2" borderId="10" xfId="0" applyNumberFormat="1" applyFont="1" applyFill="1" applyBorder="1" applyAlignment="1">
      <alignment horizontal="center" vertical="center"/>
    </xf>
    <xf numFmtId="3" fontId="10" fillId="2" borderId="11" xfId="0" applyNumberFormat="1" applyFont="1" applyFill="1" applyBorder="1" applyAlignment="1">
      <alignment horizontal="center" vertical="center"/>
    </xf>
    <xf numFmtId="3" fontId="15" fillId="0" borderId="0" xfId="0" applyNumberFormat="1" applyFont="1"/>
    <xf numFmtId="3" fontId="17" fillId="0" borderId="0" xfId="0" applyNumberFormat="1" applyFont="1"/>
    <xf numFmtId="177" fontId="18" fillId="0" borderId="1" xfId="2" applyNumberFormat="1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vertical="center"/>
    </xf>
    <xf numFmtId="3" fontId="10" fillId="0" borderId="7" xfId="0" applyNumberFormat="1" applyFont="1" applyBorder="1" applyAlignment="1">
      <alignment horizontal="right" vertical="center"/>
    </xf>
    <xf numFmtId="3" fontId="10" fillId="0" borderId="0" xfId="0" applyNumberFormat="1" applyFont="1" applyAlignment="1">
      <alignment horizontal="right"/>
    </xf>
    <xf numFmtId="3" fontId="10" fillId="0" borderId="1" xfId="0" applyNumberFormat="1" applyFont="1" applyFill="1" applyBorder="1" applyAlignment="1">
      <alignment horizontal="right" vertical="center"/>
    </xf>
    <xf numFmtId="3" fontId="10" fillId="0" borderId="7" xfId="0" applyNumberFormat="1" applyFont="1" applyFill="1" applyBorder="1" applyAlignment="1">
      <alignment horizontal="right" vertical="center"/>
    </xf>
    <xf numFmtId="3" fontId="19" fillId="0" borderId="0" xfId="0" applyNumberFormat="1" applyFont="1"/>
    <xf numFmtId="3" fontId="19" fillId="7" borderId="0" xfId="0" applyNumberFormat="1" applyFont="1" applyFill="1"/>
    <xf numFmtId="3" fontId="0" fillId="7" borderId="0" xfId="0" applyNumberFormat="1" applyFont="1" applyFill="1"/>
    <xf numFmtId="178" fontId="10" fillId="0" borderId="0" xfId="0" applyNumberFormat="1" applyFont="1"/>
    <xf numFmtId="3" fontId="10" fillId="0" borderId="0" xfId="0" applyNumberFormat="1" applyFont="1" applyFill="1" applyAlignment="1">
      <alignment horizontal="center"/>
    </xf>
    <xf numFmtId="3" fontId="16" fillId="0" borderId="1" xfId="0" applyNumberFormat="1" applyFont="1" applyFill="1" applyBorder="1" applyAlignment="1">
      <alignment horizontal="right" vertical="center"/>
    </xf>
    <xf numFmtId="3" fontId="20" fillId="0" borderId="0" xfId="0" applyNumberFormat="1" applyFont="1" applyAlignment="1">
      <alignment horizontal="right"/>
    </xf>
    <xf numFmtId="41" fontId="10" fillId="0" borderId="1" xfId="0" applyNumberFormat="1" applyFont="1" applyBorder="1" applyAlignment="1">
      <alignment horizontal="center" vertical="center"/>
    </xf>
    <xf numFmtId="41" fontId="10" fillId="0" borderId="7" xfId="0" applyNumberFormat="1" applyFont="1" applyBorder="1" applyAlignment="1">
      <alignment horizontal="left" vertical="center"/>
    </xf>
    <xf numFmtId="3" fontId="10" fillId="2" borderId="7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/>
    </xf>
    <xf numFmtId="3" fontId="21" fillId="8" borderId="0" xfId="0" applyNumberFormat="1" applyFont="1" applyFill="1" applyAlignment="1">
      <alignment vertical="center"/>
    </xf>
    <xf numFmtId="3" fontId="10" fillId="0" borderId="12" xfId="0" applyNumberFormat="1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left" vertical="center"/>
    </xf>
    <xf numFmtId="41" fontId="18" fillId="0" borderId="1" xfId="0" applyNumberFormat="1" applyFont="1" applyFill="1" applyBorder="1" applyAlignment="1">
      <alignment vertical="center"/>
    </xf>
    <xf numFmtId="3" fontId="18" fillId="0" borderId="1" xfId="0" applyNumberFormat="1" applyFont="1" applyBorder="1" applyAlignment="1">
      <alignment horizontal="left" vertical="center"/>
    </xf>
    <xf numFmtId="3" fontId="10" fillId="0" borderId="4" xfId="0" applyNumberFormat="1" applyFont="1" applyBorder="1" applyAlignment="1">
      <alignment horizontal="left" vertical="center"/>
    </xf>
    <xf numFmtId="3" fontId="18" fillId="0" borderId="1" xfId="0" applyNumberFormat="1" applyFont="1" applyBorder="1" applyAlignment="1">
      <alignment vertical="center"/>
    </xf>
    <xf numFmtId="3" fontId="22" fillId="0" borderId="0" xfId="0" applyNumberFormat="1" applyFont="1"/>
    <xf numFmtId="3" fontId="10" fillId="0" borderId="5" xfId="0" applyNumberFormat="1" applyFont="1" applyBorder="1" applyAlignment="1">
      <alignment horizontal="left" vertical="center"/>
    </xf>
    <xf numFmtId="3" fontId="18" fillId="0" borderId="12" xfId="0" applyNumberFormat="1" applyFont="1" applyBorder="1" applyAlignment="1">
      <alignment horizontal="center" vertical="center"/>
    </xf>
    <xf numFmtId="3" fontId="18" fillId="0" borderId="1" xfId="0" applyNumberFormat="1" applyFont="1" applyBorder="1" applyAlignment="1">
      <alignment horizontal="center" vertical="center"/>
    </xf>
    <xf numFmtId="3" fontId="10" fillId="0" borderId="3" xfId="0" applyNumberFormat="1" applyFont="1" applyBorder="1" applyAlignment="1">
      <alignment vertical="center" wrapText="1"/>
    </xf>
    <xf numFmtId="3" fontId="10" fillId="0" borderId="4" xfId="0" applyNumberFormat="1" applyFont="1" applyBorder="1" applyAlignment="1">
      <alignment vertical="center" wrapText="1"/>
    </xf>
    <xf numFmtId="3" fontId="16" fillId="0" borderId="1" xfId="0" applyNumberFormat="1" applyFont="1" applyBorder="1" applyAlignment="1">
      <alignment horizontal="left" vertical="center"/>
    </xf>
    <xf numFmtId="3" fontId="10" fillId="0" borderId="5" xfId="0" applyNumberFormat="1" applyFont="1" applyBorder="1" applyAlignment="1">
      <alignment vertical="center" wrapText="1"/>
    </xf>
    <xf numFmtId="3" fontId="22" fillId="0" borderId="0" xfId="0" applyNumberFormat="1" applyFont="1" applyAlignment="1">
      <alignment horizontal="left"/>
    </xf>
    <xf numFmtId="3" fontId="10" fillId="0" borderId="1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3" fontId="10" fillId="0" borderId="4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left" vertical="center"/>
    </xf>
    <xf numFmtId="3" fontId="10" fillId="0" borderId="5" xfId="0" applyNumberFormat="1" applyFont="1" applyBorder="1" applyAlignment="1">
      <alignment horizontal="center" vertical="center"/>
    </xf>
    <xf numFmtId="41" fontId="23" fillId="0" borderId="1" xfId="0" applyNumberFormat="1" applyFont="1" applyFill="1" applyBorder="1" applyAlignment="1">
      <alignment horizontal="right" vertical="center"/>
    </xf>
    <xf numFmtId="3" fontId="24" fillId="0" borderId="7" xfId="0" applyNumberFormat="1" applyFont="1" applyFill="1" applyBorder="1" applyAlignment="1">
      <alignment horizontal="center" vertical="center"/>
    </xf>
    <xf numFmtId="41" fontId="23" fillId="0" borderId="3" xfId="0" applyNumberFormat="1" applyFont="1" applyBorder="1" applyAlignment="1">
      <alignment horizontal="right" vertical="center"/>
    </xf>
    <xf numFmtId="41" fontId="23" fillId="0" borderId="13" xfId="0" applyNumberFormat="1" applyFont="1" applyBorder="1" applyAlignment="1">
      <alignment horizontal="right" vertical="center"/>
    </xf>
    <xf numFmtId="3" fontId="24" fillId="0" borderId="7" xfId="0" applyNumberFormat="1" applyFont="1" applyBorder="1" applyAlignment="1">
      <alignment vertical="center"/>
    </xf>
    <xf numFmtId="41" fontId="23" fillId="0" borderId="1" xfId="0" applyNumberFormat="1" applyFont="1" applyBorder="1" applyAlignment="1">
      <alignment horizontal="right" vertical="center"/>
    </xf>
    <xf numFmtId="41" fontId="23" fillId="0" borderId="14" xfId="0" applyNumberFormat="1" applyFont="1" applyBorder="1" applyAlignment="1">
      <alignment horizontal="right" vertical="center"/>
    </xf>
    <xf numFmtId="41" fontId="23" fillId="0" borderId="15" xfId="0" applyNumberFormat="1" applyFont="1" applyBorder="1" applyAlignment="1">
      <alignment horizontal="right" vertical="center"/>
    </xf>
    <xf numFmtId="41" fontId="23" fillId="0" borderId="16" xfId="0" applyNumberFormat="1" applyFont="1" applyBorder="1" applyAlignment="1">
      <alignment horizontal="right" vertical="center"/>
    </xf>
    <xf numFmtId="41" fontId="23" fillId="0" borderId="17" xfId="0" applyNumberFormat="1" applyFont="1" applyBorder="1" applyAlignment="1">
      <alignment horizontal="right" vertical="center"/>
    </xf>
    <xf numFmtId="3" fontId="24" fillId="0" borderId="18" xfId="0" applyNumberFormat="1" applyFont="1" applyBorder="1" applyAlignment="1">
      <alignment vertical="center"/>
    </xf>
    <xf numFmtId="3" fontId="24" fillId="0" borderId="6" xfId="0" applyNumberFormat="1" applyFont="1" applyBorder="1" applyAlignment="1">
      <alignment vertical="center"/>
    </xf>
    <xf numFmtId="3" fontId="24" fillId="0" borderId="19" xfId="0" applyNumberFormat="1" applyFont="1" applyBorder="1" applyAlignment="1">
      <alignment vertical="center"/>
    </xf>
    <xf numFmtId="3" fontId="24" fillId="2" borderId="1" xfId="0" applyNumberFormat="1" applyFont="1" applyFill="1" applyBorder="1" applyAlignment="1">
      <alignment horizontal="center" vertical="center"/>
    </xf>
    <xf numFmtId="3" fontId="24" fillId="2" borderId="7" xfId="0" applyNumberFormat="1" applyFont="1" applyFill="1" applyBorder="1" applyAlignment="1">
      <alignment horizontal="center" vertical="center"/>
    </xf>
    <xf numFmtId="3" fontId="0" fillId="0" borderId="0" xfId="0" applyNumberFormat="1" applyFont="1" applyAlignment="1">
      <alignment horizontal="right" vertical="center"/>
    </xf>
    <xf numFmtId="3" fontId="0" fillId="0" borderId="0" xfId="0" applyNumberFormat="1" applyFont="1" applyAlignment="1">
      <alignment vertical="center"/>
    </xf>
    <xf numFmtId="3" fontId="0" fillId="0" borderId="0" xfId="0" applyNumberFormat="1" applyFont="1" applyAlignment="1">
      <alignment vertical="center"/>
    </xf>
    <xf numFmtId="3" fontId="14" fillId="0" borderId="0" xfId="0" applyNumberFormat="1" applyFont="1" applyAlignment="1">
      <alignment horizontal="center" vertical="center"/>
    </xf>
    <xf numFmtId="38" fontId="10" fillId="6" borderId="1" xfId="1" applyFont="1" applyFill="1" applyBorder="1" applyAlignment="1">
      <alignment horizontal="right" vertical="center"/>
    </xf>
    <xf numFmtId="3" fontId="10" fillId="6" borderId="1" xfId="0" applyNumberFormat="1" applyFont="1" applyFill="1" applyBorder="1" applyAlignment="1">
      <alignment horizontal="center" vertical="center"/>
    </xf>
    <xf numFmtId="38" fontId="10" fillId="0" borderId="1" xfId="1" applyFont="1" applyFill="1" applyBorder="1" applyAlignment="1">
      <alignment horizontal="right" vertical="center"/>
    </xf>
  </cellXfs>
  <cellStyles count="4">
    <cellStyle name="パーセント" xfId="2" builtinId="5"/>
    <cellStyle name="桁区切り" xfId="1" builtinId="6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workbookViewId="0">
      <selection sqref="A1:H1"/>
    </sheetView>
  </sheetViews>
  <sheetFormatPr defaultColWidth="8.85546875" defaultRowHeight="10.75" x14ac:dyDescent="0.2"/>
  <cols>
    <col min="1" max="1" width="30.85546875" style="1" customWidth="1"/>
    <col min="2" max="8" width="15.85546875" style="1" customWidth="1"/>
    <col min="9" max="16384" width="8.85546875" style="1"/>
  </cols>
  <sheetData>
    <row r="1" spans="1:8" ht="21" x14ac:dyDescent="0.2">
      <c r="A1" s="8" t="s">
        <v>74</v>
      </c>
      <c r="B1" s="8"/>
      <c r="C1" s="8"/>
      <c r="D1" s="8"/>
      <c r="E1" s="8"/>
      <c r="F1" s="8"/>
      <c r="G1" s="8"/>
      <c r="H1" s="8"/>
    </row>
    <row r="2" spans="1:8" ht="13.3" x14ac:dyDescent="0.25">
      <c r="A2" s="7" t="s">
        <v>73</v>
      </c>
      <c r="B2" s="7"/>
      <c r="C2" s="7"/>
      <c r="D2" s="7"/>
      <c r="E2" s="7"/>
      <c r="F2" s="7"/>
      <c r="G2" s="7"/>
      <c r="H2" s="6" t="s">
        <v>72</v>
      </c>
    </row>
    <row r="3" spans="1:8" ht="13.3" x14ac:dyDescent="0.25">
      <c r="A3" s="7" t="s">
        <v>71</v>
      </c>
      <c r="B3" s="7"/>
      <c r="C3" s="7"/>
      <c r="D3" s="7"/>
      <c r="E3" s="7"/>
      <c r="F3" s="7"/>
      <c r="G3" s="7"/>
      <c r="H3" s="7"/>
    </row>
    <row r="4" spans="1:8" ht="13.3" x14ac:dyDescent="0.25">
      <c r="A4" s="7"/>
      <c r="B4" s="7"/>
      <c r="C4" s="7"/>
      <c r="D4" s="7"/>
      <c r="E4" s="7"/>
      <c r="F4" s="7"/>
      <c r="G4" s="7"/>
      <c r="H4" s="6" t="s">
        <v>70</v>
      </c>
    </row>
    <row r="5" spans="1:8" ht="32.15" x14ac:dyDescent="0.2">
      <c r="A5" s="5" t="s">
        <v>69</v>
      </c>
      <c r="B5" s="4" t="s">
        <v>68</v>
      </c>
      <c r="C5" s="4" t="s">
        <v>67</v>
      </c>
      <c r="D5" s="4" t="s">
        <v>66</v>
      </c>
      <c r="E5" s="4" t="s">
        <v>65</v>
      </c>
      <c r="F5" s="4" t="s">
        <v>64</v>
      </c>
      <c r="G5" s="4" t="s">
        <v>63</v>
      </c>
      <c r="H5" s="4" t="s">
        <v>62</v>
      </c>
    </row>
    <row r="6" spans="1:8" x14ac:dyDescent="0.2">
      <c r="A6" s="3" t="s">
        <v>61</v>
      </c>
      <c r="B6" s="2">
        <v>134078243603</v>
      </c>
      <c r="C6" s="2">
        <v>5829760483</v>
      </c>
      <c r="D6" s="2">
        <v>6807914863</v>
      </c>
      <c r="E6" s="2">
        <v>133100089223</v>
      </c>
      <c r="F6" s="2">
        <v>56651783701</v>
      </c>
      <c r="G6" s="2">
        <v>2346675402</v>
      </c>
      <c r="H6" s="2">
        <v>76448305522</v>
      </c>
    </row>
    <row r="7" spans="1:8" x14ac:dyDescent="0.2">
      <c r="A7" s="3" t="s">
        <v>60</v>
      </c>
      <c r="B7" s="2">
        <v>26743209670</v>
      </c>
      <c r="C7" s="2">
        <v>179803738</v>
      </c>
      <c r="D7" s="2">
        <v>432747782</v>
      </c>
      <c r="E7" s="2">
        <v>26490265626</v>
      </c>
      <c r="F7" s="2" t="s">
        <v>1</v>
      </c>
      <c r="G7" s="2" t="s">
        <v>1</v>
      </c>
      <c r="H7" s="2">
        <v>26490265626</v>
      </c>
    </row>
    <row r="8" spans="1:8" x14ac:dyDescent="0.2">
      <c r="A8" s="3" t="s">
        <v>59</v>
      </c>
      <c r="B8" s="2">
        <v>1103679167</v>
      </c>
      <c r="C8" s="2" t="s">
        <v>1</v>
      </c>
      <c r="D8" s="2" t="s">
        <v>1</v>
      </c>
      <c r="E8" s="2">
        <v>1103679167</v>
      </c>
      <c r="F8" s="2" t="s">
        <v>1</v>
      </c>
      <c r="G8" s="2" t="s">
        <v>1</v>
      </c>
      <c r="H8" s="2">
        <v>1103679167</v>
      </c>
    </row>
    <row r="9" spans="1:8" x14ac:dyDescent="0.2">
      <c r="A9" s="3" t="s">
        <v>58</v>
      </c>
      <c r="B9" s="2">
        <v>89130642826</v>
      </c>
      <c r="C9" s="2">
        <v>2884508407</v>
      </c>
      <c r="D9" s="2">
        <v>324817859</v>
      </c>
      <c r="E9" s="2">
        <v>91690333374</v>
      </c>
      <c r="F9" s="2">
        <v>50671850560</v>
      </c>
      <c r="G9" s="2">
        <v>1726334008</v>
      </c>
      <c r="H9" s="2">
        <v>41018482814</v>
      </c>
    </row>
    <row r="10" spans="1:8" x14ac:dyDescent="0.2">
      <c r="A10" s="3" t="s">
        <v>57</v>
      </c>
      <c r="B10" s="2">
        <v>6953390901</v>
      </c>
      <c r="C10" s="2">
        <v>1551833611</v>
      </c>
      <c r="D10" s="2" t="s">
        <v>1</v>
      </c>
      <c r="E10" s="2">
        <v>8505224512</v>
      </c>
      <c r="F10" s="2">
        <v>3056484427</v>
      </c>
      <c r="G10" s="2">
        <v>468793194</v>
      </c>
      <c r="H10" s="2">
        <v>5448740085</v>
      </c>
    </row>
    <row r="11" spans="1:8" x14ac:dyDescent="0.2">
      <c r="A11" s="3" t="s">
        <v>56</v>
      </c>
      <c r="B11" s="2">
        <v>4003541499</v>
      </c>
      <c r="C11" s="2">
        <v>612913145</v>
      </c>
      <c r="D11" s="2" t="s">
        <v>1</v>
      </c>
      <c r="E11" s="2">
        <v>4616454644</v>
      </c>
      <c r="F11" s="2">
        <v>2923448714</v>
      </c>
      <c r="G11" s="2">
        <v>151548200</v>
      </c>
      <c r="H11" s="2">
        <v>1693005930</v>
      </c>
    </row>
    <row r="12" spans="1:8" x14ac:dyDescent="0.2">
      <c r="A12" s="3" t="s">
        <v>55</v>
      </c>
      <c r="B12" s="2" t="s">
        <v>1</v>
      </c>
      <c r="C12" s="2" t="s">
        <v>1</v>
      </c>
      <c r="D12" s="2" t="s">
        <v>1</v>
      </c>
      <c r="E12" s="2" t="s">
        <v>1</v>
      </c>
      <c r="F12" s="2" t="s">
        <v>1</v>
      </c>
      <c r="G12" s="2" t="s">
        <v>1</v>
      </c>
      <c r="H12" s="2" t="s">
        <v>1</v>
      </c>
    </row>
    <row r="13" spans="1:8" x14ac:dyDescent="0.2">
      <c r="A13" s="3" t="s">
        <v>54</v>
      </c>
      <c r="B13" s="2" t="s">
        <v>1</v>
      </c>
      <c r="C13" s="2" t="s">
        <v>1</v>
      </c>
      <c r="D13" s="2" t="s">
        <v>1</v>
      </c>
      <c r="E13" s="2" t="s">
        <v>1</v>
      </c>
      <c r="F13" s="2" t="s">
        <v>1</v>
      </c>
      <c r="G13" s="2" t="s">
        <v>1</v>
      </c>
      <c r="H13" s="2" t="s">
        <v>1</v>
      </c>
    </row>
    <row r="14" spans="1:8" x14ac:dyDescent="0.2">
      <c r="A14" s="3" t="s">
        <v>53</v>
      </c>
      <c r="B14" s="2" t="s">
        <v>1</v>
      </c>
      <c r="C14" s="2" t="s">
        <v>1</v>
      </c>
      <c r="D14" s="2" t="s">
        <v>1</v>
      </c>
      <c r="E14" s="2" t="s">
        <v>1</v>
      </c>
      <c r="F14" s="2" t="s">
        <v>1</v>
      </c>
      <c r="G14" s="2" t="s">
        <v>1</v>
      </c>
      <c r="H14" s="2" t="s">
        <v>1</v>
      </c>
    </row>
    <row r="15" spans="1:8" x14ac:dyDescent="0.2">
      <c r="A15" s="3" t="s">
        <v>52</v>
      </c>
      <c r="B15" s="2" t="s">
        <v>1</v>
      </c>
      <c r="C15" s="2" t="s">
        <v>1</v>
      </c>
      <c r="D15" s="2" t="s">
        <v>1</v>
      </c>
      <c r="E15" s="2" t="s">
        <v>1</v>
      </c>
      <c r="F15" s="2" t="s">
        <v>1</v>
      </c>
      <c r="G15" s="2" t="s">
        <v>1</v>
      </c>
      <c r="H15" s="2" t="s">
        <v>1</v>
      </c>
    </row>
    <row r="16" spans="1:8" x14ac:dyDescent="0.2">
      <c r="A16" s="3" t="s">
        <v>51</v>
      </c>
      <c r="B16" s="2">
        <v>6143779540</v>
      </c>
      <c r="C16" s="2">
        <v>600701582</v>
      </c>
      <c r="D16" s="2">
        <v>6050349222</v>
      </c>
      <c r="E16" s="2">
        <v>694131900</v>
      </c>
      <c r="F16" s="2" t="s">
        <v>1</v>
      </c>
      <c r="G16" s="2" t="s">
        <v>1</v>
      </c>
      <c r="H16" s="2">
        <v>694131900</v>
      </c>
    </row>
    <row r="17" spans="1:8" x14ac:dyDescent="0.2">
      <c r="A17" s="3" t="s">
        <v>50</v>
      </c>
      <c r="B17" s="2">
        <v>238482444286</v>
      </c>
      <c r="C17" s="2">
        <v>1362994579</v>
      </c>
      <c r="D17" s="2">
        <v>134886752</v>
      </c>
      <c r="E17" s="2">
        <v>239710552113</v>
      </c>
      <c r="F17" s="2">
        <v>134114754443</v>
      </c>
      <c r="G17" s="2">
        <v>3181321958</v>
      </c>
      <c r="H17" s="2">
        <v>105595797670</v>
      </c>
    </row>
    <row r="18" spans="1:8" x14ac:dyDescent="0.2">
      <c r="A18" s="3" t="s">
        <v>49</v>
      </c>
      <c r="B18" s="2" t="s">
        <v>1</v>
      </c>
      <c r="C18" s="2" t="s">
        <v>1</v>
      </c>
      <c r="D18" s="2" t="s">
        <v>1</v>
      </c>
      <c r="E18" s="2" t="s">
        <v>1</v>
      </c>
      <c r="F18" s="2" t="s">
        <v>1</v>
      </c>
      <c r="G18" s="2" t="s">
        <v>1</v>
      </c>
      <c r="H18" s="2" t="s">
        <v>1</v>
      </c>
    </row>
    <row r="19" spans="1:8" x14ac:dyDescent="0.2">
      <c r="A19" s="3" t="s">
        <v>48</v>
      </c>
      <c r="B19" s="2">
        <v>7419181307</v>
      </c>
      <c r="C19" s="2" t="s">
        <v>1</v>
      </c>
      <c r="D19" s="2">
        <v>234450</v>
      </c>
      <c r="E19" s="2">
        <v>7418946857</v>
      </c>
      <c r="F19" s="2" t="s">
        <v>1</v>
      </c>
      <c r="G19" s="2" t="s">
        <v>1</v>
      </c>
      <c r="H19" s="2">
        <v>7418946857</v>
      </c>
    </row>
    <row r="20" spans="1:8" x14ac:dyDescent="0.2">
      <c r="A20" s="3" t="s">
        <v>47</v>
      </c>
      <c r="B20" s="2" t="s">
        <v>1</v>
      </c>
      <c r="C20" s="2" t="s">
        <v>1</v>
      </c>
      <c r="D20" s="2" t="s">
        <v>1</v>
      </c>
      <c r="E20" s="2" t="s">
        <v>1</v>
      </c>
      <c r="F20" s="2" t="s">
        <v>1</v>
      </c>
      <c r="G20" s="2" t="s">
        <v>1</v>
      </c>
      <c r="H20" s="2" t="s">
        <v>1</v>
      </c>
    </row>
    <row r="21" spans="1:8" x14ac:dyDescent="0.2">
      <c r="A21" s="3" t="s">
        <v>46</v>
      </c>
      <c r="B21" s="2" t="s">
        <v>1</v>
      </c>
      <c r="C21" s="2" t="s">
        <v>1</v>
      </c>
      <c r="D21" s="2" t="s">
        <v>1</v>
      </c>
      <c r="E21" s="2" t="s">
        <v>1</v>
      </c>
      <c r="F21" s="2" t="s">
        <v>1</v>
      </c>
      <c r="G21" s="2" t="s">
        <v>1</v>
      </c>
      <c r="H21" s="2" t="s">
        <v>1</v>
      </c>
    </row>
    <row r="22" spans="1:8" x14ac:dyDescent="0.2">
      <c r="A22" s="3" t="s">
        <v>45</v>
      </c>
      <c r="B22" s="2" t="s">
        <v>1</v>
      </c>
      <c r="C22" s="2" t="s">
        <v>1</v>
      </c>
      <c r="D22" s="2" t="s">
        <v>1</v>
      </c>
      <c r="E22" s="2" t="s">
        <v>1</v>
      </c>
      <c r="F22" s="2" t="s">
        <v>1</v>
      </c>
      <c r="G22" s="2" t="s">
        <v>1</v>
      </c>
      <c r="H22" s="2" t="s">
        <v>1</v>
      </c>
    </row>
    <row r="23" spans="1:8" x14ac:dyDescent="0.2">
      <c r="A23" s="3" t="s">
        <v>44</v>
      </c>
      <c r="B23" s="2" t="s">
        <v>1</v>
      </c>
      <c r="C23" s="2" t="s">
        <v>1</v>
      </c>
      <c r="D23" s="2" t="s">
        <v>1</v>
      </c>
      <c r="E23" s="2" t="s">
        <v>1</v>
      </c>
      <c r="F23" s="2" t="s">
        <v>1</v>
      </c>
      <c r="G23" s="2" t="s">
        <v>1</v>
      </c>
      <c r="H23" s="2" t="s">
        <v>1</v>
      </c>
    </row>
    <row r="24" spans="1:8" x14ac:dyDescent="0.2">
      <c r="A24" s="3" t="s">
        <v>43</v>
      </c>
      <c r="B24" s="2">
        <v>7241002529</v>
      </c>
      <c r="C24" s="2">
        <v>6598800</v>
      </c>
      <c r="D24" s="2" t="s">
        <v>1</v>
      </c>
      <c r="E24" s="2">
        <v>7247601329</v>
      </c>
      <c r="F24" s="2" t="s">
        <v>1</v>
      </c>
      <c r="G24" s="2" t="s">
        <v>1</v>
      </c>
      <c r="H24" s="2">
        <v>7247601329</v>
      </c>
    </row>
    <row r="25" spans="1:8" x14ac:dyDescent="0.2">
      <c r="A25" s="3" t="s">
        <v>42</v>
      </c>
      <c r="B25" s="2" t="s">
        <v>1</v>
      </c>
      <c r="C25" s="2" t="s">
        <v>1</v>
      </c>
      <c r="D25" s="2" t="s">
        <v>1</v>
      </c>
      <c r="E25" s="2" t="s">
        <v>1</v>
      </c>
      <c r="F25" s="2" t="s">
        <v>1</v>
      </c>
      <c r="G25" s="2" t="s">
        <v>1</v>
      </c>
      <c r="H25" s="2" t="s">
        <v>1</v>
      </c>
    </row>
    <row r="26" spans="1:8" x14ac:dyDescent="0.2">
      <c r="A26" s="3" t="s">
        <v>41</v>
      </c>
      <c r="B26" s="2" t="s">
        <v>1</v>
      </c>
      <c r="C26" s="2" t="s">
        <v>1</v>
      </c>
      <c r="D26" s="2" t="s">
        <v>1</v>
      </c>
      <c r="E26" s="2" t="s">
        <v>1</v>
      </c>
      <c r="F26" s="2" t="s">
        <v>1</v>
      </c>
      <c r="G26" s="2" t="s">
        <v>1</v>
      </c>
      <c r="H26" s="2" t="s">
        <v>1</v>
      </c>
    </row>
    <row r="27" spans="1:8" x14ac:dyDescent="0.2">
      <c r="A27" s="3" t="s">
        <v>40</v>
      </c>
      <c r="B27" s="2" t="s">
        <v>1</v>
      </c>
      <c r="C27" s="2" t="s">
        <v>1</v>
      </c>
      <c r="D27" s="2" t="s">
        <v>1</v>
      </c>
      <c r="E27" s="2" t="s">
        <v>1</v>
      </c>
      <c r="F27" s="2" t="s">
        <v>1</v>
      </c>
      <c r="G27" s="2" t="s">
        <v>1</v>
      </c>
      <c r="H27" s="2" t="s">
        <v>1</v>
      </c>
    </row>
    <row r="28" spans="1:8" x14ac:dyDescent="0.2">
      <c r="A28" s="3" t="s">
        <v>39</v>
      </c>
      <c r="B28" s="2" t="s">
        <v>1</v>
      </c>
      <c r="C28" s="2" t="s">
        <v>1</v>
      </c>
      <c r="D28" s="2" t="s">
        <v>1</v>
      </c>
      <c r="E28" s="2" t="s">
        <v>1</v>
      </c>
      <c r="F28" s="2" t="s">
        <v>1</v>
      </c>
      <c r="G28" s="2" t="s">
        <v>1</v>
      </c>
      <c r="H28" s="2" t="s">
        <v>1</v>
      </c>
    </row>
    <row r="29" spans="1:8" x14ac:dyDescent="0.2">
      <c r="A29" s="3" t="s">
        <v>38</v>
      </c>
      <c r="B29" s="2" t="s">
        <v>1</v>
      </c>
      <c r="C29" s="2" t="s">
        <v>1</v>
      </c>
      <c r="D29" s="2" t="s">
        <v>1</v>
      </c>
      <c r="E29" s="2" t="s">
        <v>1</v>
      </c>
      <c r="F29" s="2" t="s">
        <v>1</v>
      </c>
      <c r="G29" s="2" t="s">
        <v>1</v>
      </c>
      <c r="H29" s="2" t="s">
        <v>1</v>
      </c>
    </row>
    <row r="30" spans="1:8" x14ac:dyDescent="0.2">
      <c r="A30" s="3" t="s">
        <v>37</v>
      </c>
      <c r="B30" s="2" t="s">
        <v>1</v>
      </c>
      <c r="C30" s="2" t="s">
        <v>1</v>
      </c>
      <c r="D30" s="2" t="s">
        <v>1</v>
      </c>
      <c r="E30" s="2" t="s">
        <v>1</v>
      </c>
      <c r="F30" s="2" t="s">
        <v>1</v>
      </c>
      <c r="G30" s="2" t="s">
        <v>1</v>
      </c>
      <c r="H30" s="2" t="s">
        <v>1</v>
      </c>
    </row>
    <row r="31" spans="1:8" x14ac:dyDescent="0.2">
      <c r="A31" s="3" t="s">
        <v>36</v>
      </c>
      <c r="B31" s="2">
        <v>5251551677</v>
      </c>
      <c r="C31" s="2" t="s">
        <v>1</v>
      </c>
      <c r="D31" s="2" t="s">
        <v>1</v>
      </c>
      <c r="E31" s="2">
        <v>5251551677</v>
      </c>
      <c r="F31" s="2" t="s">
        <v>1</v>
      </c>
      <c r="G31" s="2" t="s">
        <v>1</v>
      </c>
      <c r="H31" s="2">
        <v>5251551677</v>
      </c>
    </row>
    <row r="32" spans="1:8" x14ac:dyDescent="0.2">
      <c r="A32" s="3" t="s">
        <v>35</v>
      </c>
      <c r="B32" s="2" t="s">
        <v>1</v>
      </c>
      <c r="C32" s="2" t="s">
        <v>1</v>
      </c>
      <c r="D32" s="2" t="s">
        <v>1</v>
      </c>
      <c r="E32" s="2" t="s">
        <v>1</v>
      </c>
      <c r="F32" s="2" t="s">
        <v>1</v>
      </c>
      <c r="G32" s="2" t="s">
        <v>1</v>
      </c>
      <c r="H32" s="2" t="s">
        <v>1</v>
      </c>
    </row>
    <row r="33" spans="1:8" x14ac:dyDescent="0.2">
      <c r="A33" s="3" t="s">
        <v>34</v>
      </c>
      <c r="B33" s="2" t="s">
        <v>1</v>
      </c>
      <c r="C33" s="2" t="s">
        <v>1</v>
      </c>
      <c r="D33" s="2" t="s">
        <v>1</v>
      </c>
      <c r="E33" s="2" t="s">
        <v>1</v>
      </c>
      <c r="F33" s="2" t="s">
        <v>1</v>
      </c>
      <c r="G33" s="2" t="s">
        <v>1</v>
      </c>
      <c r="H33" s="2" t="s">
        <v>1</v>
      </c>
    </row>
    <row r="34" spans="1:8" x14ac:dyDescent="0.2">
      <c r="A34" s="3" t="s">
        <v>33</v>
      </c>
      <c r="B34" s="2" t="s">
        <v>1</v>
      </c>
      <c r="C34" s="2" t="s">
        <v>1</v>
      </c>
      <c r="D34" s="2" t="s">
        <v>1</v>
      </c>
      <c r="E34" s="2" t="s">
        <v>1</v>
      </c>
      <c r="F34" s="2" t="s">
        <v>1</v>
      </c>
      <c r="G34" s="2" t="s">
        <v>1</v>
      </c>
      <c r="H34" s="2" t="s">
        <v>1</v>
      </c>
    </row>
    <row r="35" spans="1:8" x14ac:dyDescent="0.2">
      <c r="A35" s="3" t="s">
        <v>32</v>
      </c>
      <c r="B35" s="2" t="s">
        <v>1</v>
      </c>
      <c r="C35" s="2" t="s">
        <v>1</v>
      </c>
      <c r="D35" s="2" t="s">
        <v>1</v>
      </c>
      <c r="E35" s="2" t="s">
        <v>1</v>
      </c>
      <c r="F35" s="2" t="s">
        <v>1</v>
      </c>
      <c r="G35" s="2" t="s">
        <v>1</v>
      </c>
      <c r="H35" s="2" t="s">
        <v>1</v>
      </c>
    </row>
    <row r="36" spans="1:8" x14ac:dyDescent="0.2">
      <c r="A36" s="3" t="s">
        <v>31</v>
      </c>
      <c r="B36" s="2" t="s">
        <v>1</v>
      </c>
      <c r="C36" s="2" t="s">
        <v>1</v>
      </c>
      <c r="D36" s="2" t="s">
        <v>1</v>
      </c>
      <c r="E36" s="2" t="s">
        <v>1</v>
      </c>
      <c r="F36" s="2" t="s">
        <v>1</v>
      </c>
      <c r="G36" s="2" t="s">
        <v>1</v>
      </c>
      <c r="H36" s="2" t="s">
        <v>1</v>
      </c>
    </row>
    <row r="37" spans="1:8" x14ac:dyDescent="0.2">
      <c r="A37" s="3" t="s">
        <v>30</v>
      </c>
      <c r="B37" s="2" t="s">
        <v>1</v>
      </c>
      <c r="C37" s="2" t="s">
        <v>1</v>
      </c>
      <c r="D37" s="2" t="s">
        <v>1</v>
      </c>
      <c r="E37" s="2" t="s">
        <v>1</v>
      </c>
      <c r="F37" s="2" t="s">
        <v>1</v>
      </c>
      <c r="G37" s="2" t="s">
        <v>1</v>
      </c>
      <c r="H37" s="2" t="s">
        <v>1</v>
      </c>
    </row>
    <row r="38" spans="1:8" x14ac:dyDescent="0.2">
      <c r="A38" s="3" t="s">
        <v>29</v>
      </c>
      <c r="B38" s="2">
        <v>308609330</v>
      </c>
      <c r="C38" s="2" t="s">
        <v>1</v>
      </c>
      <c r="D38" s="2" t="s">
        <v>1</v>
      </c>
      <c r="E38" s="2">
        <v>308609330</v>
      </c>
      <c r="F38" s="2">
        <v>224319692</v>
      </c>
      <c r="G38" s="2">
        <v>8495323</v>
      </c>
      <c r="H38" s="2">
        <v>84289638</v>
      </c>
    </row>
    <row r="39" spans="1:8" x14ac:dyDescent="0.2">
      <c r="A39" s="3" t="s">
        <v>28</v>
      </c>
      <c r="B39" s="2" t="s">
        <v>1</v>
      </c>
      <c r="C39" s="2" t="s">
        <v>1</v>
      </c>
      <c r="D39" s="2" t="s">
        <v>1</v>
      </c>
      <c r="E39" s="2" t="s">
        <v>1</v>
      </c>
      <c r="F39" s="2" t="s">
        <v>1</v>
      </c>
      <c r="G39" s="2" t="s">
        <v>1</v>
      </c>
      <c r="H39" s="2" t="s">
        <v>1</v>
      </c>
    </row>
    <row r="40" spans="1:8" x14ac:dyDescent="0.2">
      <c r="A40" s="3" t="s">
        <v>27</v>
      </c>
      <c r="B40" s="2" t="s">
        <v>1</v>
      </c>
      <c r="C40" s="2" t="s">
        <v>1</v>
      </c>
      <c r="D40" s="2" t="s">
        <v>1</v>
      </c>
      <c r="E40" s="2" t="s">
        <v>1</v>
      </c>
      <c r="F40" s="2" t="s">
        <v>1</v>
      </c>
      <c r="G40" s="2" t="s">
        <v>1</v>
      </c>
      <c r="H40" s="2" t="s">
        <v>1</v>
      </c>
    </row>
    <row r="41" spans="1:8" x14ac:dyDescent="0.2">
      <c r="A41" s="3" t="s">
        <v>26</v>
      </c>
      <c r="B41" s="2" t="s">
        <v>1</v>
      </c>
      <c r="C41" s="2" t="s">
        <v>1</v>
      </c>
      <c r="D41" s="2" t="s">
        <v>1</v>
      </c>
      <c r="E41" s="2" t="s">
        <v>1</v>
      </c>
      <c r="F41" s="2" t="s">
        <v>1</v>
      </c>
      <c r="G41" s="2" t="s">
        <v>1</v>
      </c>
      <c r="H41" s="2" t="s">
        <v>1</v>
      </c>
    </row>
    <row r="42" spans="1:8" x14ac:dyDescent="0.2">
      <c r="A42" s="3" t="s">
        <v>25</v>
      </c>
      <c r="B42" s="2" t="s">
        <v>1</v>
      </c>
      <c r="C42" s="2" t="s">
        <v>1</v>
      </c>
      <c r="D42" s="2" t="s">
        <v>1</v>
      </c>
      <c r="E42" s="2" t="s">
        <v>1</v>
      </c>
      <c r="F42" s="2" t="s">
        <v>1</v>
      </c>
      <c r="G42" s="2" t="s">
        <v>1</v>
      </c>
      <c r="H42" s="2" t="s">
        <v>1</v>
      </c>
    </row>
    <row r="43" spans="1:8" x14ac:dyDescent="0.2">
      <c r="A43" s="3" t="s">
        <v>24</v>
      </c>
      <c r="B43" s="2" t="s">
        <v>1</v>
      </c>
      <c r="C43" s="2" t="s">
        <v>1</v>
      </c>
      <c r="D43" s="2" t="s">
        <v>1</v>
      </c>
      <c r="E43" s="2" t="s">
        <v>1</v>
      </c>
      <c r="F43" s="2" t="s">
        <v>1</v>
      </c>
      <c r="G43" s="2" t="s">
        <v>1</v>
      </c>
      <c r="H43" s="2" t="s">
        <v>1</v>
      </c>
    </row>
    <row r="44" spans="1:8" x14ac:dyDescent="0.2">
      <c r="A44" s="3" t="s">
        <v>23</v>
      </c>
      <c r="B44" s="2" t="s">
        <v>1</v>
      </c>
      <c r="C44" s="2" t="s">
        <v>1</v>
      </c>
      <c r="D44" s="2" t="s">
        <v>1</v>
      </c>
      <c r="E44" s="2" t="s">
        <v>1</v>
      </c>
      <c r="F44" s="2" t="s">
        <v>1</v>
      </c>
      <c r="G44" s="2" t="s">
        <v>1</v>
      </c>
      <c r="H44" s="2" t="s">
        <v>1</v>
      </c>
    </row>
    <row r="45" spans="1:8" x14ac:dyDescent="0.2">
      <c r="A45" s="3" t="s">
        <v>22</v>
      </c>
      <c r="B45" s="2">
        <v>663202210</v>
      </c>
      <c r="C45" s="2" t="s">
        <v>1</v>
      </c>
      <c r="D45" s="2" t="s">
        <v>1</v>
      </c>
      <c r="E45" s="2">
        <v>663202210</v>
      </c>
      <c r="F45" s="2">
        <v>451127277</v>
      </c>
      <c r="G45" s="2">
        <v>16191719</v>
      </c>
      <c r="H45" s="2">
        <v>212074933</v>
      </c>
    </row>
    <row r="46" spans="1:8" x14ac:dyDescent="0.2">
      <c r="A46" s="3" t="s">
        <v>21</v>
      </c>
      <c r="B46" s="2">
        <v>27927676917</v>
      </c>
      <c r="C46" s="2">
        <v>25188811</v>
      </c>
      <c r="D46" s="2" t="s">
        <v>1</v>
      </c>
      <c r="E46" s="2">
        <v>27952865728</v>
      </c>
      <c r="F46" s="2">
        <v>15724887932</v>
      </c>
      <c r="G46" s="2">
        <v>464034525</v>
      </c>
      <c r="H46" s="2">
        <v>12227977796</v>
      </c>
    </row>
    <row r="47" spans="1:8" x14ac:dyDescent="0.2">
      <c r="A47" s="3" t="s">
        <v>20</v>
      </c>
      <c r="B47" s="2">
        <v>152261436560</v>
      </c>
      <c r="C47" s="2">
        <v>594483913</v>
      </c>
      <c r="D47" s="2" t="s">
        <v>1</v>
      </c>
      <c r="E47" s="2">
        <v>152855920473</v>
      </c>
      <c r="F47" s="2">
        <v>99188378773</v>
      </c>
      <c r="G47" s="2">
        <v>1985529546</v>
      </c>
      <c r="H47" s="2">
        <v>53667541700</v>
      </c>
    </row>
    <row r="48" spans="1:8" x14ac:dyDescent="0.2">
      <c r="A48" s="3" t="s">
        <v>19</v>
      </c>
      <c r="B48" s="2" t="s">
        <v>1</v>
      </c>
      <c r="C48" s="2">
        <v>75536943</v>
      </c>
      <c r="D48" s="2" t="s">
        <v>1</v>
      </c>
      <c r="E48" s="2">
        <v>75536943</v>
      </c>
      <c r="F48" s="2" t="s">
        <v>1</v>
      </c>
      <c r="G48" s="2" t="s">
        <v>1</v>
      </c>
      <c r="H48" s="2">
        <v>75536943</v>
      </c>
    </row>
    <row r="49" spans="1:8" x14ac:dyDescent="0.2">
      <c r="A49" s="3" t="s">
        <v>18</v>
      </c>
      <c r="B49" s="2" t="s">
        <v>1</v>
      </c>
      <c r="C49" s="2" t="s">
        <v>1</v>
      </c>
      <c r="D49" s="2" t="s">
        <v>1</v>
      </c>
      <c r="E49" s="2" t="s">
        <v>1</v>
      </c>
      <c r="F49" s="2" t="s">
        <v>1</v>
      </c>
      <c r="G49" s="2" t="s">
        <v>1</v>
      </c>
      <c r="H49" s="2" t="s">
        <v>1</v>
      </c>
    </row>
    <row r="50" spans="1:8" x14ac:dyDescent="0.2">
      <c r="A50" s="3" t="s">
        <v>17</v>
      </c>
      <c r="B50" s="2" t="s">
        <v>1</v>
      </c>
      <c r="C50" s="2" t="s">
        <v>1</v>
      </c>
      <c r="D50" s="2" t="s">
        <v>1</v>
      </c>
      <c r="E50" s="2" t="s">
        <v>1</v>
      </c>
      <c r="F50" s="2" t="s">
        <v>1</v>
      </c>
      <c r="G50" s="2" t="s">
        <v>1</v>
      </c>
      <c r="H50" s="2" t="s">
        <v>1</v>
      </c>
    </row>
    <row r="51" spans="1:8" x14ac:dyDescent="0.2">
      <c r="A51" s="3" t="s">
        <v>16</v>
      </c>
      <c r="B51" s="2" t="s">
        <v>1</v>
      </c>
      <c r="C51" s="2" t="s">
        <v>1</v>
      </c>
      <c r="D51" s="2" t="s">
        <v>1</v>
      </c>
      <c r="E51" s="2" t="s">
        <v>1</v>
      </c>
      <c r="F51" s="2" t="s">
        <v>1</v>
      </c>
      <c r="G51" s="2" t="s">
        <v>1</v>
      </c>
      <c r="H51" s="2" t="s">
        <v>1</v>
      </c>
    </row>
    <row r="52" spans="1:8" x14ac:dyDescent="0.2">
      <c r="A52" s="3" t="s">
        <v>15</v>
      </c>
      <c r="B52" s="2">
        <v>3334130048</v>
      </c>
      <c r="C52" s="2">
        <v>99013260</v>
      </c>
      <c r="D52" s="2" t="s">
        <v>1</v>
      </c>
      <c r="E52" s="2">
        <v>3433143308</v>
      </c>
      <c r="F52" s="2">
        <v>2586495024</v>
      </c>
      <c r="G52" s="2">
        <v>55098244</v>
      </c>
      <c r="H52" s="2">
        <v>846648284</v>
      </c>
    </row>
    <row r="53" spans="1:8" x14ac:dyDescent="0.2">
      <c r="A53" s="3" t="s">
        <v>14</v>
      </c>
      <c r="B53" s="2" t="s">
        <v>1</v>
      </c>
      <c r="C53" s="2" t="s">
        <v>1</v>
      </c>
      <c r="D53" s="2" t="s">
        <v>1</v>
      </c>
      <c r="E53" s="2" t="s">
        <v>1</v>
      </c>
      <c r="F53" s="2" t="s">
        <v>1</v>
      </c>
      <c r="G53" s="2" t="s">
        <v>1</v>
      </c>
      <c r="H53" s="2" t="s">
        <v>1</v>
      </c>
    </row>
    <row r="54" spans="1:8" x14ac:dyDescent="0.2">
      <c r="A54" s="3" t="s">
        <v>13</v>
      </c>
      <c r="B54" s="2" t="s">
        <v>1</v>
      </c>
      <c r="C54" s="2" t="s">
        <v>1</v>
      </c>
      <c r="D54" s="2" t="s">
        <v>1</v>
      </c>
      <c r="E54" s="2" t="s">
        <v>1</v>
      </c>
      <c r="F54" s="2" t="s">
        <v>1</v>
      </c>
      <c r="G54" s="2" t="s">
        <v>1</v>
      </c>
      <c r="H54" s="2" t="s">
        <v>1</v>
      </c>
    </row>
    <row r="55" spans="1:8" x14ac:dyDescent="0.2">
      <c r="A55" s="3" t="s">
        <v>12</v>
      </c>
      <c r="B55" s="2" t="s">
        <v>1</v>
      </c>
      <c r="C55" s="2" t="s">
        <v>1</v>
      </c>
      <c r="D55" s="2" t="s">
        <v>1</v>
      </c>
      <c r="E55" s="2" t="s">
        <v>1</v>
      </c>
      <c r="F55" s="2" t="s">
        <v>1</v>
      </c>
      <c r="G55" s="2" t="s">
        <v>1</v>
      </c>
      <c r="H55" s="2" t="s">
        <v>1</v>
      </c>
    </row>
    <row r="56" spans="1:8" x14ac:dyDescent="0.2">
      <c r="A56" s="3" t="s">
        <v>11</v>
      </c>
      <c r="B56" s="2" t="s">
        <v>1</v>
      </c>
      <c r="C56" s="2" t="s">
        <v>1</v>
      </c>
      <c r="D56" s="2" t="s">
        <v>1</v>
      </c>
      <c r="E56" s="2" t="s">
        <v>1</v>
      </c>
      <c r="F56" s="2" t="s">
        <v>1</v>
      </c>
      <c r="G56" s="2" t="s">
        <v>1</v>
      </c>
      <c r="H56" s="2" t="s">
        <v>1</v>
      </c>
    </row>
    <row r="57" spans="1:8" x14ac:dyDescent="0.2">
      <c r="A57" s="3" t="s">
        <v>10</v>
      </c>
      <c r="B57" s="2">
        <v>17945334764</v>
      </c>
      <c r="C57" s="2">
        <v>18241200</v>
      </c>
      <c r="D57" s="2" t="s">
        <v>1</v>
      </c>
      <c r="E57" s="2">
        <v>17963575964</v>
      </c>
      <c r="F57" s="2">
        <v>7278817753</v>
      </c>
      <c r="G57" s="2">
        <v>328829503</v>
      </c>
      <c r="H57" s="2">
        <v>10684758211</v>
      </c>
    </row>
    <row r="58" spans="1:8" x14ac:dyDescent="0.2">
      <c r="A58" s="3" t="s">
        <v>9</v>
      </c>
      <c r="B58" s="2">
        <v>8314398921</v>
      </c>
      <c r="C58" s="2">
        <v>64942827</v>
      </c>
      <c r="D58" s="2" t="s">
        <v>1</v>
      </c>
      <c r="E58" s="2">
        <v>8379341748</v>
      </c>
      <c r="F58" s="2">
        <v>4386652240</v>
      </c>
      <c r="G58" s="2">
        <v>152424343</v>
      </c>
      <c r="H58" s="2">
        <v>3992689508</v>
      </c>
    </row>
    <row r="59" spans="1:8" x14ac:dyDescent="0.2">
      <c r="A59" s="3" t="s">
        <v>8</v>
      </c>
      <c r="B59" s="2">
        <v>6633551504</v>
      </c>
      <c r="C59" s="2">
        <v>80368639</v>
      </c>
      <c r="D59" s="2" t="s">
        <v>1</v>
      </c>
      <c r="E59" s="2">
        <v>6713920143</v>
      </c>
      <c r="F59" s="2">
        <v>4274075752</v>
      </c>
      <c r="G59" s="2">
        <v>170718755</v>
      </c>
      <c r="H59" s="2">
        <v>2439844391</v>
      </c>
    </row>
    <row r="60" spans="1:8" x14ac:dyDescent="0.2">
      <c r="A60" s="3" t="s">
        <v>7</v>
      </c>
      <c r="B60" s="2" t="s">
        <v>1</v>
      </c>
      <c r="C60" s="2">
        <v>1952008</v>
      </c>
      <c r="D60" s="2" t="s">
        <v>1</v>
      </c>
      <c r="E60" s="2">
        <v>1952008</v>
      </c>
      <c r="F60" s="2" t="s">
        <v>1</v>
      </c>
      <c r="G60" s="2" t="s">
        <v>1</v>
      </c>
      <c r="H60" s="2">
        <v>1952008</v>
      </c>
    </row>
    <row r="61" spans="1:8" x14ac:dyDescent="0.2">
      <c r="A61" s="3" t="s">
        <v>6</v>
      </c>
      <c r="B61" s="2">
        <v>1182368519</v>
      </c>
      <c r="C61" s="2">
        <v>396668178</v>
      </c>
      <c r="D61" s="2">
        <v>134652302</v>
      </c>
      <c r="E61" s="2">
        <v>1444384395</v>
      </c>
      <c r="F61" s="2" t="s">
        <v>1</v>
      </c>
      <c r="G61" s="2" t="s">
        <v>1</v>
      </c>
      <c r="H61" s="2">
        <v>1444384395</v>
      </c>
    </row>
    <row r="62" spans="1:8" x14ac:dyDescent="0.2">
      <c r="A62" s="3" t="s">
        <v>5</v>
      </c>
      <c r="B62" s="2">
        <v>10038757671</v>
      </c>
      <c r="C62" s="2">
        <v>5592904346</v>
      </c>
      <c r="D62" s="2">
        <v>76776680</v>
      </c>
      <c r="E62" s="2">
        <v>15554885337</v>
      </c>
      <c r="F62" s="2">
        <v>4034027796</v>
      </c>
      <c r="G62" s="2">
        <v>515208216</v>
      </c>
      <c r="H62" s="2">
        <v>11520857541</v>
      </c>
    </row>
    <row r="63" spans="1:8" x14ac:dyDescent="0.2">
      <c r="A63" s="3" t="s">
        <v>4</v>
      </c>
      <c r="B63" s="2">
        <v>38151833</v>
      </c>
      <c r="C63" s="2">
        <v>5263476138</v>
      </c>
      <c r="D63" s="2" t="s">
        <v>1</v>
      </c>
      <c r="E63" s="2">
        <v>5301627971</v>
      </c>
      <c r="F63" s="2">
        <v>1835970</v>
      </c>
      <c r="G63" s="2">
        <v>1835970</v>
      </c>
      <c r="H63" s="2">
        <v>5299792001</v>
      </c>
    </row>
    <row r="64" spans="1:8" x14ac:dyDescent="0.2">
      <c r="A64" s="3" t="s">
        <v>3</v>
      </c>
      <c r="B64" s="2">
        <v>6767914648</v>
      </c>
      <c r="C64" s="2">
        <v>325428208</v>
      </c>
      <c r="D64" s="2">
        <v>76776680</v>
      </c>
      <c r="E64" s="2">
        <v>7016566176</v>
      </c>
      <c r="F64" s="2">
        <v>4032191826</v>
      </c>
      <c r="G64" s="2">
        <v>513372246</v>
      </c>
      <c r="H64" s="2">
        <v>2984374350</v>
      </c>
    </row>
    <row r="65" spans="1:8" x14ac:dyDescent="0.2">
      <c r="A65" s="3" t="s">
        <v>2</v>
      </c>
      <c r="B65" s="2">
        <v>3232691190</v>
      </c>
      <c r="C65" s="2">
        <v>4000000</v>
      </c>
      <c r="D65" s="2" t="s">
        <v>1</v>
      </c>
      <c r="E65" s="2">
        <v>3236691190</v>
      </c>
      <c r="F65" s="2" t="s">
        <v>1</v>
      </c>
      <c r="G65" s="2" t="s">
        <v>1</v>
      </c>
      <c r="H65" s="2">
        <v>3236691190</v>
      </c>
    </row>
    <row r="66" spans="1:8" x14ac:dyDescent="0.2">
      <c r="A66" s="3" t="s">
        <v>0</v>
      </c>
      <c r="B66" s="2">
        <v>382599445560</v>
      </c>
      <c r="C66" s="2">
        <v>12785659408</v>
      </c>
      <c r="D66" s="2">
        <v>7019578295</v>
      </c>
      <c r="E66" s="2">
        <v>388365526673</v>
      </c>
      <c r="F66" s="2">
        <v>194800565940</v>
      </c>
      <c r="G66" s="2">
        <v>6043205576</v>
      </c>
      <c r="H66" s="2">
        <v>193564960733</v>
      </c>
    </row>
  </sheetData>
  <mergeCells count="1">
    <mergeCell ref="A1:H1"/>
  </mergeCells>
  <phoneticPr fontId="3"/>
  <pageMargins left="0.39370078740157483" right="0.39370078740157483" top="0.39370078740157483" bottom="0.39370078740157483" header="0.19685039370078741" footer="0.19685039370078741"/>
  <pageSetup paperSize="9" scale="90" fitToHeight="0" orientation="landscape" r:id="rId1"/>
  <headerFoot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zoomScaleNormal="100" zoomScaleSheetLayoutView="100" workbookViewId="0">
      <selection activeCell="E40" sqref="E40"/>
    </sheetView>
  </sheetViews>
  <sheetFormatPr defaultColWidth="8.2109375" defaultRowHeight="14.6" x14ac:dyDescent="0.5"/>
  <cols>
    <col min="1" max="1" width="21.2109375" style="52" customWidth="1"/>
    <col min="2" max="10" width="11.92578125" style="52" customWidth="1"/>
    <col min="11" max="16384" width="8.2109375" style="52"/>
  </cols>
  <sheetData>
    <row r="1" spans="1:10" ht="29.15" x14ac:dyDescent="1">
      <c r="A1" s="66" t="s">
        <v>337</v>
      </c>
    </row>
    <row r="2" spans="1:10" ht="13.5" customHeight="1" x14ac:dyDescent="0.65">
      <c r="A2" s="65" t="s">
        <v>221</v>
      </c>
    </row>
    <row r="3" spans="1:10" ht="18.45" x14ac:dyDescent="0.65">
      <c r="A3" s="65" t="s">
        <v>336</v>
      </c>
    </row>
    <row r="4" spans="1:10" ht="18.45" x14ac:dyDescent="0.65">
      <c r="A4" s="65" t="s">
        <v>296</v>
      </c>
      <c r="J4" s="113" t="s">
        <v>131</v>
      </c>
    </row>
    <row r="5" spans="1:10" ht="37.5" customHeight="1" x14ac:dyDescent="0.5">
      <c r="A5" s="94" t="s">
        <v>295</v>
      </c>
      <c r="B5" s="63" t="s">
        <v>316</v>
      </c>
      <c r="C5" s="62" t="s">
        <v>315</v>
      </c>
      <c r="D5" s="62" t="s">
        <v>314</v>
      </c>
      <c r="E5" s="62" t="s">
        <v>313</v>
      </c>
      <c r="F5" s="62" t="s">
        <v>312</v>
      </c>
      <c r="G5" s="62" t="s">
        <v>335</v>
      </c>
      <c r="H5" s="62" t="s">
        <v>334</v>
      </c>
      <c r="I5" s="62" t="s">
        <v>333</v>
      </c>
      <c r="J5" s="63" t="s">
        <v>332</v>
      </c>
    </row>
    <row r="6" spans="1:10" ht="18" customHeight="1" x14ac:dyDescent="0.5">
      <c r="A6" s="106">
        <v>65487320920</v>
      </c>
      <c r="B6" s="105">
        <v>5465765734</v>
      </c>
      <c r="C6" s="112">
        <v>5411153533</v>
      </c>
      <c r="D6" s="112">
        <v>5898595912</v>
      </c>
      <c r="E6" s="112">
        <v>5470712302</v>
      </c>
      <c r="F6" s="112">
        <v>5106931558</v>
      </c>
      <c r="G6" s="112">
        <v>20248226313</v>
      </c>
      <c r="H6" s="112">
        <v>12562940069</v>
      </c>
      <c r="I6" s="112">
        <v>4863732505</v>
      </c>
      <c r="J6" s="112">
        <v>459262994</v>
      </c>
    </row>
    <row r="7" spans="1:10" hidden="1" x14ac:dyDescent="0.5">
      <c r="B7" s="111" t="s">
        <v>331</v>
      </c>
      <c r="C7" s="111" t="s">
        <v>330</v>
      </c>
      <c r="D7" s="111" t="s">
        <v>329</v>
      </c>
      <c r="E7" s="111" t="s">
        <v>328</v>
      </c>
      <c r="F7" s="111" t="s">
        <v>327</v>
      </c>
      <c r="G7" s="111" t="s">
        <v>326</v>
      </c>
      <c r="H7" s="111" t="s">
        <v>325</v>
      </c>
      <c r="I7" s="111" t="s">
        <v>324</v>
      </c>
      <c r="J7" s="87" t="s">
        <v>323</v>
      </c>
    </row>
    <row r="8" spans="1:10" s="110" customFormat="1" hidden="1" x14ac:dyDescent="0.5"/>
    <row r="9" spans="1:10" hidden="1" x14ac:dyDescent="0.5">
      <c r="F9" s="87" t="s">
        <v>322</v>
      </c>
      <c r="G9" s="52">
        <v>4711920467</v>
      </c>
      <c r="H9" s="52">
        <v>3126982983.4000001</v>
      </c>
      <c r="I9" s="52">
        <v>1470626769.4000001</v>
      </c>
    </row>
    <row r="10" spans="1:10" hidden="1" x14ac:dyDescent="0.5">
      <c r="F10" s="87" t="s">
        <v>321</v>
      </c>
      <c r="G10" s="52">
        <v>4345328753</v>
      </c>
      <c r="H10" s="52">
        <v>2840767150.4000001</v>
      </c>
      <c r="I10" s="52">
        <v>1221580445.4000001</v>
      </c>
    </row>
    <row r="11" spans="1:10" hidden="1" x14ac:dyDescent="0.5">
      <c r="F11" s="87" t="s">
        <v>320</v>
      </c>
      <c r="G11" s="52">
        <v>4057683032</v>
      </c>
      <c r="H11" s="52">
        <v>2525816594.4000001</v>
      </c>
      <c r="I11" s="52">
        <v>1006557483.4000001</v>
      </c>
    </row>
    <row r="12" spans="1:10" hidden="1" x14ac:dyDescent="0.5">
      <c r="F12" s="87" t="s">
        <v>319</v>
      </c>
      <c r="G12" s="52">
        <v>3712927643</v>
      </c>
      <c r="H12" s="52">
        <v>2228232854.4000001</v>
      </c>
      <c r="I12" s="52">
        <v>755809715.4000001</v>
      </c>
    </row>
    <row r="13" spans="1:10" hidden="1" x14ac:dyDescent="0.5">
      <c r="F13" s="87" t="s">
        <v>318</v>
      </c>
      <c r="G13" s="52">
        <v>3420366418</v>
      </c>
      <c r="H13" s="52">
        <v>1841140486.4000001</v>
      </c>
      <c r="I13" s="52">
        <v>409158091.39999998</v>
      </c>
    </row>
    <row r="14" spans="1:10" hidden="1" x14ac:dyDescent="0.5"/>
    <row r="15" spans="1:10" hidden="1" x14ac:dyDescent="0.5"/>
    <row r="16" spans="1:10" hidden="1" x14ac:dyDescent="0.5">
      <c r="A16" s="104" t="s">
        <v>307</v>
      </c>
      <c r="B16" s="52">
        <f>A6-B6</f>
        <v>60021555186</v>
      </c>
      <c r="C16" s="52">
        <f>B16-C6</f>
        <v>54610401653</v>
      </c>
      <c r="D16" s="52">
        <f>C16-D6</f>
        <v>48711805741</v>
      </c>
      <c r="E16" s="52">
        <f>D16-E6</f>
        <v>43241093439</v>
      </c>
      <c r="F16" s="52">
        <f>E16-F6</f>
        <v>38134161881</v>
      </c>
      <c r="G16" s="52">
        <f>F16-G6</f>
        <v>17885935568</v>
      </c>
      <c r="H16" s="52">
        <f>G16-H6</f>
        <v>5322995499</v>
      </c>
      <c r="I16" s="52">
        <f>H16-I6</f>
        <v>459262994</v>
      </c>
      <c r="J16" s="52">
        <f>I16-J6</f>
        <v>0</v>
      </c>
    </row>
    <row r="17" spans="1:10" hidden="1" x14ac:dyDescent="0.5"/>
    <row r="18" spans="1:10" hidden="1" x14ac:dyDescent="0.5"/>
    <row r="19" spans="1:10" hidden="1" x14ac:dyDescent="0.5"/>
    <row r="20" spans="1:10" s="107" customFormat="1" ht="18.45" hidden="1" x14ac:dyDescent="0.65">
      <c r="A20" s="109" t="s">
        <v>317</v>
      </c>
      <c r="B20" s="109"/>
      <c r="C20" s="109"/>
      <c r="D20" s="108"/>
    </row>
    <row r="21" spans="1:10" ht="22.5" hidden="1" customHeight="1" x14ac:dyDescent="0.5">
      <c r="A21" s="94" t="s">
        <v>295</v>
      </c>
      <c r="B21" s="63" t="s">
        <v>316</v>
      </c>
      <c r="C21" s="62" t="s">
        <v>315</v>
      </c>
      <c r="D21" s="62" t="s">
        <v>314</v>
      </c>
      <c r="E21" s="62" t="s">
        <v>313</v>
      </c>
      <c r="F21" s="62" t="s">
        <v>312</v>
      </c>
      <c r="G21" s="62" t="s">
        <v>311</v>
      </c>
      <c r="H21" s="62" t="s">
        <v>310</v>
      </c>
      <c r="I21" s="62" t="s">
        <v>309</v>
      </c>
      <c r="J21" s="63" t="s">
        <v>308</v>
      </c>
    </row>
    <row r="22" spans="1:10" ht="18" hidden="1" customHeight="1" x14ac:dyDescent="0.5">
      <c r="A22" s="106">
        <v>100000000</v>
      </c>
      <c r="B22" s="105">
        <v>4000000</v>
      </c>
      <c r="C22" s="75">
        <v>4000000</v>
      </c>
      <c r="D22" s="75">
        <v>4000000</v>
      </c>
      <c r="E22" s="75">
        <v>4000000</v>
      </c>
      <c r="F22" s="75">
        <v>4000000</v>
      </c>
      <c r="G22" s="75">
        <v>20000000</v>
      </c>
      <c r="H22" s="75">
        <v>20000000</v>
      </c>
      <c r="I22" s="75">
        <v>20000000</v>
      </c>
      <c r="J22" s="75">
        <f>A22-B22-C22-D22-E22-F22-G22-H22-I22</f>
        <v>20000000</v>
      </c>
    </row>
    <row r="23" spans="1:10" hidden="1" x14ac:dyDescent="0.5"/>
    <row r="24" spans="1:10" hidden="1" x14ac:dyDescent="0.5"/>
    <row r="25" spans="1:10" hidden="1" x14ac:dyDescent="0.5">
      <c r="A25" s="104" t="s">
        <v>307</v>
      </c>
      <c r="B25" s="52">
        <f>A22-B22</f>
        <v>96000000</v>
      </c>
      <c r="C25" s="52">
        <f>B25-C22</f>
        <v>92000000</v>
      </c>
      <c r="D25" s="52">
        <f>C25-D22</f>
        <v>88000000</v>
      </c>
      <c r="E25" s="52">
        <f>D25-E22</f>
        <v>84000000</v>
      </c>
      <c r="F25" s="52">
        <f>E25-F22</f>
        <v>80000000</v>
      </c>
      <c r="G25" s="52">
        <f>F25-G22</f>
        <v>60000000</v>
      </c>
      <c r="H25" s="52">
        <f>G25-H22</f>
        <v>40000000</v>
      </c>
      <c r="I25" s="52">
        <f>H25-I22</f>
        <v>20000000</v>
      </c>
      <c r="J25" s="52">
        <f>I25-J22</f>
        <v>0</v>
      </c>
    </row>
    <row r="26" spans="1:10" hidden="1" x14ac:dyDescent="0.5"/>
    <row r="27" spans="1:10" hidden="1" x14ac:dyDescent="0.5"/>
    <row r="28" spans="1:10" hidden="1" x14ac:dyDescent="0.5"/>
    <row r="29" spans="1:10" hidden="1" x14ac:dyDescent="0.5"/>
    <row r="30" spans="1:10" hidden="1" x14ac:dyDescent="0.5"/>
  </sheetData>
  <phoneticPr fontId="3"/>
  <pageMargins left="0.39370078740157483" right="0.39370078740157483" top="0.39370078740157483" bottom="0.39370078740157483" header="0.19685039370078741" footer="0.19685039370078741"/>
  <pageSetup paperSize="9" orientation="landscape" verticalDpi="0" r:id="rId1"/>
  <headerFooter>
    <oddFooter>&amp;C&amp;9&amp;P/&amp;N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16" sqref="B16"/>
    </sheetView>
  </sheetViews>
  <sheetFormatPr defaultColWidth="8.2109375" defaultRowHeight="14.6" x14ac:dyDescent="0.5"/>
  <cols>
    <col min="1" max="1" width="21.2109375" style="52" customWidth="1"/>
    <col min="2" max="2" width="97.28515625" style="52" customWidth="1"/>
    <col min="3" max="16384" width="8.2109375" style="52"/>
  </cols>
  <sheetData>
    <row r="1" spans="1:2" ht="29.15" x14ac:dyDescent="1">
      <c r="A1" s="66" t="s">
        <v>341</v>
      </c>
    </row>
    <row r="2" spans="1:2" ht="18.45" x14ac:dyDescent="0.65">
      <c r="A2" s="65" t="s">
        <v>221</v>
      </c>
    </row>
    <row r="3" spans="1:2" ht="18.45" x14ac:dyDescent="0.65">
      <c r="A3" s="65" t="s">
        <v>159</v>
      </c>
    </row>
    <row r="4" spans="1:2" ht="18.45" x14ac:dyDescent="0.65">
      <c r="A4" s="65" t="s">
        <v>296</v>
      </c>
      <c r="B4" s="64" t="s">
        <v>131</v>
      </c>
    </row>
    <row r="5" spans="1:2" ht="22.5" customHeight="1" x14ac:dyDescent="0.5">
      <c r="A5" s="116" t="s">
        <v>340</v>
      </c>
      <c r="B5" s="63" t="s">
        <v>339</v>
      </c>
    </row>
    <row r="6" spans="1:2" ht="18" customHeight="1" x14ac:dyDescent="0.5">
      <c r="A6" s="115">
        <v>0</v>
      </c>
      <c r="B6" s="114" t="s">
        <v>338</v>
      </c>
    </row>
  </sheetData>
  <phoneticPr fontId="3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view="pageBreakPreview" zoomScaleNormal="100" zoomScaleSheetLayoutView="100" workbookViewId="0">
      <selection activeCell="B7" sqref="B7:F12"/>
    </sheetView>
  </sheetViews>
  <sheetFormatPr defaultColWidth="8.2109375" defaultRowHeight="14.6" x14ac:dyDescent="0.5"/>
  <cols>
    <col min="1" max="1" width="17.5" style="52" customWidth="1"/>
    <col min="2" max="6" width="19.35546875" style="52" customWidth="1"/>
    <col min="7" max="7" width="8.2109375" style="52"/>
    <col min="8" max="8" width="9.0703125" style="52" bestFit="1" customWidth="1"/>
    <col min="9" max="16384" width="8.2109375" style="52"/>
  </cols>
  <sheetData>
    <row r="1" spans="1:8" ht="29.15" x14ac:dyDescent="1">
      <c r="A1" s="66" t="s">
        <v>352</v>
      </c>
    </row>
    <row r="2" spans="1:8" ht="18.45" x14ac:dyDescent="0.65">
      <c r="A2" s="65" t="s">
        <v>221</v>
      </c>
    </row>
    <row r="3" spans="1:8" ht="18.45" x14ac:dyDescent="0.65">
      <c r="A3" s="65" t="s">
        <v>159</v>
      </c>
    </row>
    <row r="4" spans="1:8" ht="18.45" x14ac:dyDescent="0.65">
      <c r="A4" s="107" t="s">
        <v>296</v>
      </c>
      <c r="F4" s="64" t="s">
        <v>131</v>
      </c>
    </row>
    <row r="5" spans="1:8" ht="22.5" customHeight="1" x14ac:dyDescent="0.5">
      <c r="A5" s="67" t="s">
        <v>69</v>
      </c>
      <c r="B5" s="67" t="s">
        <v>351</v>
      </c>
      <c r="C5" s="67" t="s">
        <v>350</v>
      </c>
      <c r="D5" s="67" t="s">
        <v>349</v>
      </c>
      <c r="E5" s="67"/>
      <c r="F5" s="67" t="s">
        <v>348</v>
      </c>
    </row>
    <row r="6" spans="1:8" ht="22.5" customHeight="1" x14ac:dyDescent="0.5">
      <c r="A6" s="67"/>
      <c r="B6" s="67"/>
      <c r="C6" s="67"/>
      <c r="D6" s="63" t="s">
        <v>347</v>
      </c>
      <c r="E6" s="63" t="s">
        <v>200</v>
      </c>
      <c r="F6" s="67"/>
    </row>
    <row r="7" spans="1:8" ht="18" customHeight="1" x14ac:dyDescent="0.5">
      <c r="A7" s="57" t="s">
        <v>346</v>
      </c>
      <c r="B7" s="55">
        <v>92649467</v>
      </c>
      <c r="C7" s="55">
        <v>82860863</v>
      </c>
      <c r="D7" s="55">
        <v>74340813</v>
      </c>
      <c r="E7" s="55">
        <v>18308654</v>
      </c>
      <c r="F7" s="55">
        <v>82860863</v>
      </c>
    </row>
    <row r="8" spans="1:8" ht="18" customHeight="1" x14ac:dyDescent="0.5">
      <c r="A8" s="57" t="s">
        <v>345</v>
      </c>
      <c r="B8" s="55">
        <v>396766423</v>
      </c>
      <c r="C8" s="55">
        <v>414017979</v>
      </c>
      <c r="D8" s="55">
        <v>396766423</v>
      </c>
      <c r="E8" s="55">
        <v>0</v>
      </c>
      <c r="F8" s="55">
        <v>414017979</v>
      </c>
    </row>
    <row r="9" spans="1:8" ht="18" customHeight="1" x14ac:dyDescent="0.5">
      <c r="A9" s="57" t="s">
        <v>344</v>
      </c>
      <c r="B9" s="55">
        <v>4340093000</v>
      </c>
      <c r="C9" s="55">
        <v>4273866000</v>
      </c>
      <c r="D9" s="55">
        <v>300282659</v>
      </c>
      <c r="E9" s="55">
        <v>4039810341</v>
      </c>
      <c r="F9" s="55">
        <v>4273866000</v>
      </c>
    </row>
    <row r="10" spans="1:8" ht="18" customHeight="1" x14ac:dyDescent="0.5">
      <c r="A10" s="57" t="s">
        <v>343</v>
      </c>
      <c r="B10" s="55">
        <v>332327000</v>
      </c>
      <c r="C10" s="55">
        <v>188839000</v>
      </c>
      <c r="D10" s="55">
        <v>0</v>
      </c>
      <c r="E10" s="55">
        <v>332327000</v>
      </c>
      <c r="F10" s="55">
        <v>188839000</v>
      </c>
    </row>
    <row r="11" spans="1:8" ht="18" customHeight="1" x14ac:dyDescent="0.5">
      <c r="A11" s="57" t="s">
        <v>342</v>
      </c>
      <c r="B11" s="55">
        <v>3507776769</v>
      </c>
      <c r="C11" s="55">
        <v>3553154627</v>
      </c>
      <c r="D11" s="55">
        <v>0</v>
      </c>
      <c r="E11" s="55">
        <v>3507776769</v>
      </c>
      <c r="F11" s="55">
        <v>3553154627</v>
      </c>
      <c r="G11" s="99"/>
      <c r="H11" s="99"/>
    </row>
    <row r="12" spans="1:8" ht="18" customHeight="1" x14ac:dyDescent="0.5">
      <c r="A12" s="56" t="s">
        <v>0</v>
      </c>
      <c r="B12" s="55">
        <v>8669612659</v>
      </c>
      <c r="C12" s="55">
        <v>8512738469</v>
      </c>
      <c r="D12" s="55">
        <v>771389895</v>
      </c>
      <c r="E12" s="55">
        <v>7898222764</v>
      </c>
      <c r="F12" s="55">
        <v>8512738469</v>
      </c>
    </row>
  </sheetData>
  <mergeCells count="5">
    <mergeCell ref="A5:A6"/>
    <mergeCell ref="B5:B6"/>
    <mergeCell ref="C5:C6"/>
    <mergeCell ref="D5:E5"/>
    <mergeCell ref="F5:F6"/>
  </mergeCells>
  <phoneticPr fontId="3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view="pageBreakPreview" zoomScaleNormal="100" zoomScaleSheetLayoutView="100" workbookViewId="0">
      <pane ySplit="5" topLeftCell="A6" activePane="bottomLeft" state="frozen"/>
      <selection pane="bottomLeft" activeCell="B16" sqref="B16"/>
    </sheetView>
  </sheetViews>
  <sheetFormatPr defaultColWidth="8.2109375" defaultRowHeight="14.6" x14ac:dyDescent="0.5"/>
  <cols>
    <col min="1" max="1" width="27.5" style="52" customWidth="1"/>
    <col min="2" max="2" width="31.35546875" style="87" customWidth="1"/>
    <col min="3" max="3" width="33.5703125" style="117" bestFit="1" customWidth="1"/>
    <col min="4" max="5" width="15.640625" style="52" customWidth="1"/>
    <col min="6" max="16384" width="8.2109375" style="52"/>
  </cols>
  <sheetData>
    <row r="1" spans="1:7" ht="29.15" x14ac:dyDescent="1">
      <c r="A1" s="66" t="s">
        <v>390</v>
      </c>
    </row>
    <row r="2" spans="1:7" ht="18.45" x14ac:dyDescent="0.65">
      <c r="A2" s="65" t="s">
        <v>221</v>
      </c>
    </row>
    <row r="3" spans="1:7" ht="18.45" x14ac:dyDescent="0.65">
      <c r="A3" s="65" t="s">
        <v>389</v>
      </c>
      <c r="B3" s="133"/>
      <c r="C3" s="133"/>
      <c r="D3" s="133"/>
    </row>
    <row r="4" spans="1:7" ht="18.45" x14ac:dyDescent="0.65">
      <c r="A4" s="65" t="s">
        <v>388</v>
      </c>
      <c r="D4" s="64" t="s">
        <v>131</v>
      </c>
    </row>
    <row r="5" spans="1:7" ht="22.5" customHeight="1" x14ac:dyDescent="0.5">
      <c r="A5" s="63" t="s">
        <v>69</v>
      </c>
      <c r="B5" s="63" t="s">
        <v>387</v>
      </c>
      <c r="C5" s="63" t="s">
        <v>386</v>
      </c>
      <c r="D5" s="63" t="s">
        <v>385</v>
      </c>
      <c r="E5" s="63" t="s">
        <v>384</v>
      </c>
    </row>
    <row r="6" spans="1:7" ht="18" customHeight="1" x14ac:dyDescent="0.5">
      <c r="A6" s="132" t="s">
        <v>383</v>
      </c>
      <c r="B6" s="131" t="s">
        <v>382</v>
      </c>
      <c r="C6" s="122" t="s">
        <v>140</v>
      </c>
      <c r="D6" s="121">
        <v>136689755</v>
      </c>
      <c r="E6" s="57"/>
      <c r="G6" s="99"/>
    </row>
    <row r="7" spans="1:7" ht="18" customHeight="1" x14ac:dyDescent="0.5">
      <c r="A7" s="130"/>
      <c r="B7" s="131" t="s">
        <v>381</v>
      </c>
      <c r="C7" s="122" t="s">
        <v>380</v>
      </c>
      <c r="D7" s="121">
        <v>293292204</v>
      </c>
      <c r="E7" s="57"/>
      <c r="G7" s="125"/>
    </row>
    <row r="8" spans="1:7" ht="18" customHeight="1" x14ac:dyDescent="0.5">
      <c r="A8" s="130"/>
      <c r="B8" s="131" t="s">
        <v>379</v>
      </c>
      <c r="C8" s="122" t="s">
        <v>378</v>
      </c>
      <c r="D8" s="121">
        <v>394108000</v>
      </c>
      <c r="E8" s="57"/>
      <c r="G8" s="99"/>
    </row>
    <row r="9" spans="1:7" ht="18" customHeight="1" x14ac:dyDescent="0.5">
      <c r="A9" s="130"/>
      <c r="B9" s="131" t="s">
        <v>377</v>
      </c>
      <c r="C9" s="122" t="s">
        <v>375</v>
      </c>
      <c r="D9" s="121">
        <v>263200000</v>
      </c>
      <c r="E9" s="57"/>
    </row>
    <row r="10" spans="1:7" ht="18" customHeight="1" x14ac:dyDescent="0.5">
      <c r="A10" s="130"/>
      <c r="B10" s="131" t="s">
        <v>376</v>
      </c>
      <c r="C10" s="122" t="s">
        <v>375</v>
      </c>
      <c r="D10" s="121">
        <v>105000000</v>
      </c>
      <c r="E10" s="57"/>
    </row>
    <row r="11" spans="1:7" ht="18" customHeight="1" x14ac:dyDescent="0.5">
      <c r="A11" s="130"/>
      <c r="B11" s="131" t="s">
        <v>374</v>
      </c>
      <c r="C11" s="122" t="s">
        <v>373</v>
      </c>
      <c r="D11" s="121">
        <v>85943852</v>
      </c>
      <c r="E11" s="57"/>
    </row>
    <row r="12" spans="1:7" ht="18" customHeight="1" x14ac:dyDescent="0.5">
      <c r="A12" s="130"/>
      <c r="B12" s="131" t="s">
        <v>372</v>
      </c>
      <c r="C12" s="122" t="s">
        <v>371</v>
      </c>
      <c r="D12" s="121">
        <v>78564400</v>
      </c>
      <c r="E12" s="57"/>
    </row>
    <row r="13" spans="1:7" ht="18" customHeight="1" x14ac:dyDescent="0.5">
      <c r="A13" s="130"/>
      <c r="B13" s="131" t="s">
        <v>370</v>
      </c>
      <c r="C13" s="122" t="s">
        <v>369</v>
      </c>
      <c r="D13" s="121">
        <v>64750877</v>
      </c>
      <c r="E13" s="57"/>
    </row>
    <row r="14" spans="1:7" ht="18" customHeight="1" x14ac:dyDescent="0.5">
      <c r="A14" s="130"/>
      <c r="B14" s="122" t="s">
        <v>354</v>
      </c>
      <c r="C14" s="122"/>
      <c r="D14" s="121">
        <v>434425912</v>
      </c>
      <c r="E14" s="57"/>
    </row>
    <row r="15" spans="1:7" ht="18" customHeight="1" x14ac:dyDescent="0.5">
      <c r="A15" s="129"/>
      <c r="B15" s="128" t="s">
        <v>353</v>
      </c>
      <c r="C15" s="127"/>
      <c r="D15" s="121">
        <v>1855975000</v>
      </c>
      <c r="E15" s="119"/>
      <c r="G15" s="99"/>
    </row>
    <row r="16" spans="1:7" ht="18" customHeight="1" x14ac:dyDescent="0.5">
      <c r="A16" s="126" t="s">
        <v>368</v>
      </c>
      <c r="B16" s="124" t="s">
        <v>367</v>
      </c>
      <c r="C16" s="122" t="s">
        <v>138</v>
      </c>
      <c r="D16" s="121">
        <v>2345469000</v>
      </c>
      <c r="E16" s="56"/>
      <c r="G16" s="99"/>
    </row>
    <row r="17" spans="1:7" ht="18" customHeight="1" x14ac:dyDescent="0.5">
      <c r="A17" s="123"/>
      <c r="B17" s="124" t="s">
        <v>366</v>
      </c>
      <c r="C17" s="122" t="s">
        <v>365</v>
      </c>
      <c r="D17" s="121">
        <v>1036111000</v>
      </c>
      <c r="E17" s="56"/>
      <c r="G17" s="125"/>
    </row>
    <row r="18" spans="1:7" ht="18" customHeight="1" x14ac:dyDescent="0.5">
      <c r="A18" s="123"/>
      <c r="B18" s="124" t="s">
        <v>364</v>
      </c>
      <c r="C18" s="122" t="s">
        <v>140</v>
      </c>
      <c r="D18" s="121">
        <v>770824000</v>
      </c>
      <c r="E18" s="56"/>
      <c r="G18" s="99"/>
    </row>
    <row r="19" spans="1:7" ht="18" customHeight="1" x14ac:dyDescent="0.5">
      <c r="A19" s="123"/>
      <c r="B19" s="124" t="s">
        <v>363</v>
      </c>
      <c r="C19" s="122" t="s">
        <v>362</v>
      </c>
      <c r="D19" s="121">
        <v>662001000</v>
      </c>
      <c r="E19" s="56"/>
    </row>
    <row r="20" spans="1:7" ht="18" customHeight="1" x14ac:dyDescent="0.5">
      <c r="A20" s="123"/>
      <c r="B20" s="124" t="s">
        <v>361</v>
      </c>
      <c r="C20" s="122" t="s">
        <v>139</v>
      </c>
      <c r="D20" s="121">
        <v>55599000</v>
      </c>
      <c r="E20" s="56"/>
    </row>
    <row r="21" spans="1:7" ht="18" customHeight="1" x14ac:dyDescent="0.5">
      <c r="A21" s="123"/>
      <c r="B21" s="124" t="s">
        <v>360</v>
      </c>
      <c r="C21" s="122" t="s">
        <v>359</v>
      </c>
      <c r="D21" s="121">
        <v>181327078</v>
      </c>
      <c r="E21" s="56"/>
    </row>
    <row r="22" spans="1:7" ht="18" customHeight="1" x14ac:dyDescent="0.5">
      <c r="A22" s="123"/>
      <c r="B22" s="124" t="s">
        <v>358</v>
      </c>
      <c r="C22" s="122" t="s">
        <v>357</v>
      </c>
      <c r="D22" s="121">
        <v>156720903</v>
      </c>
      <c r="E22" s="75"/>
    </row>
    <row r="23" spans="1:7" ht="18" customHeight="1" x14ac:dyDescent="0.5">
      <c r="A23" s="123"/>
      <c r="B23" s="124" t="s">
        <v>356</v>
      </c>
      <c r="C23" s="122" t="s">
        <v>355</v>
      </c>
      <c r="D23" s="121">
        <v>103848902</v>
      </c>
      <c r="E23" s="75"/>
    </row>
    <row r="24" spans="1:7" ht="18" customHeight="1" x14ac:dyDescent="0.5">
      <c r="A24" s="123"/>
      <c r="B24" s="122" t="s">
        <v>354</v>
      </c>
      <c r="C24" s="122"/>
      <c r="D24" s="121">
        <v>1114296438</v>
      </c>
      <c r="E24" s="75"/>
    </row>
    <row r="25" spans="1:7" ht="18" customHeight="1" x14ac:dyDescent="0.5">
      <c r="A25" s="120"/>
      <c r="B25" s="56" t="s">
        <v>353</v>
      </c>
      <c r="C25" s="119"/>
      <c r="D25" s="55">
        <v>6426197321</v>
      </c>
      <c r="E25" s="119"/>
      <c r="G25" s="99"/>
    </row>
    <row r="26" spans="1:7" ht="18" customHeight="1" x14ac:dyDescent="0.5">
      <c r="A26" s="56" t="s">
        <v>0</v>
      </c>
      <c r="B26" s="119"/>
      <c r="C26" s="119"/>
      <c r="D26" s="55">
        <v>8282172321</v>
      </c>
      <c r="E26" s="119"/>
    </row>
    <row r="27" spans="1:7" x14ac:dyDescent="0.5">
      <c r="D27" s="117"/>
    </row>
    <row r="28" spans="1:7" x14ac:dyDescent="0.5">
      <c r="D28" s="118"/>
    </row>
  </sheetData>
  <mergeCells count="3">
    <mergeCell ref="B3:D3"/>
    <mergeCell ref="A6:A15"/>
    <mergeCell ref="A16:A25"/>
  </mergeCells>
  <phoneticPr fontId="3"/>
  <pageMargins left="0.39370078740157483" right="0.39370078740157483" top="0.39370078740157483" bottom="0.39370078740157483" header="0.19685039370078741" footer="0.19685039370078741"/>
  <pageSetup paperSize="9" orientation="landscape" verticalDpi="0" r:id="rId1"/>
  <headerFooter>
    <oddFooter>&amp;C&amp;9&amp;P/&amp;N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view="pageBreakPreview" zoomScaleNormal="100" zoomScaleSheetLayoutView="100" workbookViewId="0">
      <selection activeCell="D18" sqref="D18"/>
    </sheetView>
  </sheetViews>
  <sheetFormatPr defaultColWidth="8.2109375" defaultRowHeight="14.6" x14ac:dyDescent="0.5"/>
  <cols>
    <col min="1" max="1" width="26.78515625" style="52" customWidth="1"/>
    <col min="2" max="3" width="23.0703125" style="52" customWidth="1"/>
    <col min="4" max="4" width="26.78515625" style="52" customWidth="1"/>
    <col min="5" max="5" width="23.0703125" style="52" customWidth="1"/>
    <col min="6" max="6" width="9.0703125" style="52" bestFit="1" customWidth="1"/>
    <col min="7" max="16384" width="8.2109375" style="52"/>
  </cols>
  <sheetData>
    <row r="1" spans="1:5" ht="29.15" x14ac:dyDescent="1">
      <c r="A1" s="66" t="s">
        <v>405</v>
      </c>
    </row>
    <row r="2" spans="1:5" ht="18.45" x14ac:dyDescent="0.65">
      <c r="A2" s="65" t="s">
        <v>221</v>
      </c>
    </row>
    <row r="3" spans="1:5" ht="18.45" x14ac:dyDescent="0.65">
      <c r="A3" s="65" t="s">
        <v>159</v>
      </c>
    </row>
    <row r="4" spans="1:5" ht="18.45" x14ac:dyDescent="0.65">
      <c r="A4" s="107" t="s">
        <v>296</v>
      </c>
      <c r="E4" s="64" t="s">
        <v>131</v>
      </c>
    </row>
    <row r="5" spans="1:5" ht="22.5" customHeight="1" x14ac:dyDescent="0.5">
      <c r="A5" s="63" t="s">
        <v>404</v>
      </c>
      <c r="B5" s="63" t="s">
        <v>69</v>
      </c>
      <c r="C5" s="67" t="s">
        <v>403</v>
      </c>
      <c r="D5" s="67"/>
      <c r="E5" s="63" t="s">
        <v>385</v>
      </c>
    </row>
    <row r="6" spans="1:5" ht="18" customHeight="1" x14ac:dyDescent="0.5">
      <c r="A6" s="140" t="s">
        <v>402</v>
      </c>
      <c r="B6" s="135" t="s">
        <v>401</v>
      </c>
      <c r="C6" s="139" t="s">
        <v>400</v>
      </c>
      <c r="D6" s="134"/>
      <c r="E6" s="55">
        <v>17002775066</v>
      </c>
    </row>
    <row r="7" spans="1:5" ht="18" customHeight="1" x14ac:dyDescent="0.5">
      <c r="A7" s="137"/>
      <c r="B7" s="135"/>
      <c r="C7" s="139" t="s">
        <v>399</v>
      </c>
      <c r="D7" s="134"/>
      <c r="E7" s="55">
        <v>6702749000</v>
      </c>
    </row>
    <row r="8" spans="1:5" ht="18" customHeight="1" x14ac:dyDescent="0.5">
      <c r="A8" s="137"/>
      <c r="B8" s="135"/>
      <c r="C8" s="139" t="s">
        <v>398</v>
      </c>
      <c r="D8" s="134"/>
      <c r="E8" s="55">
        <v>341999000</v>
      </c>
    </row>
    <row r="9" spans="1:5" ht="18" customHeight="1" x14ac:dyDescent="0.5">
      <c r="A9" s="137"/>
      <c r="B9" s="135"/>
      <c r="C9" s="139" t="s">
        <v>397</v>
      </c>
      <c r="D9" s="134"/>
      <c r="E9" s="55">
        <v>2125699000</v>
      </c>
    </row>
    <row r="10" spans="1:5" ht="18" customHeight="1" x14ac:dyDescent="0.5">
      <c r="A10" s="137"/>
      <c r="B10" s="135"/>
      <c r="C10" s="139" t="s">
        <v>396</v>
      </c>
      <c r="D10" s="134"/>
      <c r="E10" s="55">
        <v>204833913</v>
      </c>
    </row>
    <row r="11" spans="1:5" ht="18" customHeight="1" x14ac:dyDescent="0.5">
      <c r="A11" s="137"/>
      <c r="B11" s="135"/>
      <c r="C11" s="139" t="s">
        <v>354</v>
      </c>
      <c r="D11" s="134"/>
      <c r="E11" s="90">
        <v>983275722</v>
      </c>
    </row>
    <row r="12" spans="1:5" ht="18" customHeight="1" x14ac:dyDescent="0.5">
      <c r="A12" s="137"/>
      <c r="B12" s="135"/>
      <c r="C12" s="135" t="s">
        <v>257</v>
      </c>
      <c r="D12" s="134"/>
      <c r="E12" s="90">
        <v>27361331701</v>
      </c>
    </row>
    <row r="13" spans="1:5" ht="18" customHeight="1" x14ac:dyDescent="0.5">
      <c r="A13" s="137"/>
      <c r="B13" s="135" t="s">
        <v>395</v>
      </c>
      <c r="C13" s="138" t="s">
        <v>394</v>
      </c>
      <c r="D13" s="57" t="s">
        <v>392</v>
      </c>
      <c r="E13" s="55">
        <v>1636239000</v>
      </c>
    </row>
    <row r="14" spans="1:5" ht="18" customHeight="1" x14ac:dyDescent="0.5">
      <c r="A14" s="137"/>
      <c r="B14" s="135"/>
      <c r="C14" s="135"/>
      <c r="D14" s="57" t="s">
        <v>391</v>
      </c>
      <c r="E14" s="55">
        <v>318652000</v>
      </c>
    </row>
    <row r="15" spans="1:5" ht="18" customHeight="1" x14ac:dyDescent="0.5">
      <c r="A15" s="137"/>
      <c r="B15" s="135"/>
      <c r="C15" s="135"/>
      <c r="D15" s="56" t="s">
        <v>353</v>
      </c>
      <c r="E15" s="55">
        <v>1954891000</v>
      </c>
    </row>
    <row r="16" spans="1:5" ht="18" customHeight="1" x14ac:dyDescent="0.5">
      <c r="A16" s="137"/>
      <c r="B16" s="135"/>
      <c r="C16" s="138" t="s">
        <v>393</v>
      </c>
      <c r="D16" s="57" t="s">
        <v>392</v>
      </c>
      <c r="E16" s="55">
        <v>5792670176</v>
      </c>
    </row>
    <row r="17" spans="1:5" ht="18" customHeight="1" x14ac:dyDescent="0.5">
      <c r="A17" s="137"/>
      <c r="B17" s="135"/>
      <c r="C17" s="135"/>
      <c r="D17" s="57" t="s">
        <v>391</v>
      </c>
      <c r="E17" s="55">
        <v>2953338124</v>
      </c>
    </row>
    <row r="18" spans="1:5" ht="18" customHeight="1" x14ac:dyDescent="0.5">
      <c r="A18" s="137"/>
      <c r="B18" s="135"/>
      <c r="C18" s="135"/>
      <c r="D18" s="56" t="s">
        <v>353</v>
      </c>
      <c r="E18" s="55">
        <v>8746008300</v>
      </c>
    </row>
    <row r="19" spans="1:5" ht="18" customHeight="1" x14ac:dyDescent="0.5">
      <c r="A19" s="137"/>
      <c r="B19" s="134"/>
      <c r="C19" s="135" t="s">
        <v>257</v>
      </c>
      <c r="D19" s="134"/>
      <c r="E19" s="55">
        <v>10700899300</v>
      </c>
    </row>
    <row r="20" spans="1:5" ht="18" customHeight="1" x14ac:dyDescent="0.5">
      <c r="A20" s="136"/>
      <c r="B20" s="135" t="s">
        <v>0</v>
      </c>
      <c r="C20" s="134"/>
      <c r="D20" s="134"/>
      <c r="E20" s="55">
        <v>38062231001</v>
      </c>
    </row>
  </sheetData>
  <mergeCells count="15">
    <mergeCell ref="B13:B19"/>
    <mergeCell ref="C13:C15"/>
    <mergeCell ref="C16:C18"/>
    <mergeCell ref="C19:D19"/>
    <mergeCell ref="B20:D20"/>
    <mergeCell ref="C5:D5"/>
    <mergeCell ref="A6:A20"/>
    <mergeCell ref="B6:B12"/>
    <mergeCell ref="C6:D6"/>
    <mergeCell ref="C7:D7"/>
    <mergeCell ref="C8:D8"/>
    <mergeCell ref="C9:D9"/>
    <mergeCell ref="C10:D10"/>
    <mergeCell ref="C11:D11"/>
    <mergeCell ref="C12:D12"/>
  </mergeCells>
  <phoneticPr fontId="3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tabSelected="1" view="pageBreakPreview" zoomScaleNormal="100" zoomScaleSheetLayoutView="100" workbookViewId="0">
      <selection activeCell="D20" sqref="D20"/>
    </sheetView>
  </sheetViews>
  <sheetFormatPr defaultColWidth="8.2109375" defaultRowHeight="20.25" customHeight="1" x14ac:dyDescent="0.65"/>
  <cols>
    <col min="1" max="1" width="33.78515625" style="65" bestFit="1" customWidth="1"/>
    <col min="2" max="6" width="19.35546875" style="65" customWidth="1"/>
    <col min="7" max="16384" width="8.2109375" style="65"/>
  </cols>
  <sheetData>
    <row r="1" spans="1:6" ht="20.25" customHeight="1" x14ac:dyDescent="0.65">
      <c r="A1" s="159" t="s">
        <v>414</v>
      </c>
      <c r="B1" s="158"/>
      <c r="C1" s="158"/>
      <c r="D1" s="158"/>
      <c r="E1" s="158"/>
      <c r="F1" s="158"/>
    </row>
    <row r="2" spans="1:6" ht="20.25" customHeight="1" x14ac:dyDescent="0.65">
      <c r="A2" s="157" t="s">
        <v>221</v>
      </c>
      <c r="B2" s="157"/>
      <c r="C2" s="157"/>
      <c r="D2" s="157"/>
      <c r="E2" s="157"/>
      <c r="F2" s="156" t="s">
        <v>413</v>
      </c>
    </row>
    <row r="3" spans="1:6" ht="20.25" customHeight="1" x14ac:dyDescent="0.65">
      <c r="A3" s="157" t="s">
        <v>412</v>
      </c>
      <c r="B3" s="157"/>
      <c r="C3" s="157"/>
      <c r="D3" s="157"/>
      <c r="E3" s="157"/>
      <c r="F3" s="156" t="s">
        <v>411</v>
      </c>
    </row>
    <row r="4" spans="1:6" ht="20.25" customHeight="1" x14ac:dyDescent="0.65">
      <c r="A4" s="155" t="s">
        <v>69</v>
      </c>
      <c r="B4" s="154" t="s">
        <v>385</v>
      </c>
      <c r="C4" s="154" t="s">
        <v>410</v>
      </c>
      <c r="D4" s="154"/>
      <c r="E4" s="154"/>
      <c r="F4" s="154"/>
    </row>
    <row r="5" spans="1:6" ht="20.25" customHeight="1" x14ac:dyDescent="0.65">
      <c r="A5" s="155"/>
      <c r="B5" s="154"/>
      <c r="C5" s="154" t="s">
        <v>395</v>
      </c>
      <c r="D5" s="154" t="s">
        <v>409</v>
      </c>
      <c r="E5" s="154" t="s">
        <v>401</v>
      </c>
      <c r="F5" s="154" t="s">
        <v>200</v>
      </c>
    </row>
    <row r="6" spans="1:6" ht="20.25" customHeight="1" thickBot="1" x14ac:dyDescent="0.7">
      <c r="A6" s="153"/>
      <c r="B6" s="152"/>
      <c r="C6" s="152"/>
      <c r="D6" s="152"/>
      <c r="E6" s="152"/>
      <c r="F6" s="152"/>
    </row>
    <row r="7" spans="1:6" ht="20.25" customHeight="1" thickTop="1" x14ac:dyDescent="0.65">
      <c r="A7" s="151" t="s">
        <v>408</v>
      </c>
      <c r="B7" s="150">
        <v>37653060507</v>
      </c>
      <c r="C7" s="149">
        <v>8417347300</v>
      </c>
      <c r="D7" s="149">
        <v>3025676893</v>
      </c>
      <c r="E7" s="149">
        <v>19283107936</v>
      </c>
      <c r="F7" s="149">
        <v>6926928378</v>
      </c>
    </row>
    <row r="8" spans="1:6" ht="20.25" customHeight="1" x14ac:dyDescent="0.65">
      <c r="A8" s="145" t="s">
        <v>407</v>
      </c>
      <c r="B8" s="148">
        <v>6667536745</v>
      </c>
      <c r="C8" s="146">
        <v>1954891000</v>
      </c>
      <c r="D8" s="146">
        <v>3052641107</v>
      </c>
      <c r="E8" s="146">
        <v>1538474134</v>
      </c>
      <c r="F8" s="146">
        <v>121530504</v>
      </c>
    </row>
    <row r="9" spans="1:6" ht="20.25" customHeight="1" x14ac:dyDescent="0.65">
      <c r="A9" s="145" t="s">
        <v>406</v>
      </c>
      <c r="B9" s="147">
        <v>1057013822</v>
      </c>
      <c r="C9" s="146">
        <v>283800000</v>
      </c>
      <c r="D9" s="146">
        <v>0</v>
      </c>
      <c r="E9" s="146">
        <v>763174653</v>
      </c>
      <c r="F9" s="146">
        <v>10039169</v>
      </c>
    </row>
    <row r="10" spans="1:6" ht="20.25" customHeight="1" x14ac:dyDescent="0.65">
      <c r="A10" s="145" t="s">
        <v>200</v>
      </c>
      <c r="B10" s="144">
        <v>0</v>
      </c>
      <c r="C10" s="143">
        <v>0</v>
      </c>
      <c r="D10" s="143">
        <v>0</v>
      </c>
      <c r="E10" s="143">
        <v>0</v>
      </c>
      <c r="F10" s="143">
        <v>0</v>
      </c>
    </row>
    <row r="11" spans="1:6" ht="20.25" customHeight="1" x14ac:dyDescent="0.65">
      <c r="A11" s="142" t="s">
        <v>207</v>
      </c>
      <c r="B11" s="141">
        <v>45377611074</v>
      </c>
      <c r="C11" s="141">
        <v>10656038300</v>
      </c>
      <c r="D11" s="141">
        <v>6078318000</v>
      </c>
      <c r="E11" s="141">
        <v>21584756723</v>
      </c>
      <c r="F11" s="141">
        <v>7058498051</v>
      </c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3"/>
  <printOptions horizontalCentered="1"/>
  <pageMargins left="0.39370078740157483" right="0.39370078740157483" top="0.39370078740157483" bottom="0.39370078740157483" header="0.19685039370078741" footer="0.19685039370078741"/>
  <pageSetup paperSize="9" scale="98" fitToHeight="0" orientation="landscape" r:id="rId1"/>
  <rowBreaks count="1" manualBreakCount="1">
    <brk id="11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view="pageBreakPreview" zoomScale="130" zoomScaleNormal="100" zoomScaleSheetLayoutView="130" workbookViewId="0">
      <selection activeCell="A5" sqref="A5"/>
    </sheetView>
  </sheetViews>
  <sheetFormatPr defaultColWidth="8.2109375" defaultRowHeight="14.6" x14ac:dyDescent="0.5"/>
  <cols>
    <col min="1" max="1" width="56.5" style="52" customWidth="1"/>
    <col min="2" max="2" width="37.92578125" style="52" customWidth="1"/>
    <col min="3" max="16384" width="8.2109375" style="52"/>
  </cols>
  <sheetData>
    <row r="1" spans="1:2" ht="29.15" x14ac:dyDescent="1">
      <c r="A1" s="66" t="s">
        <v>420</v>
      </c>
    </row>
    <row r="2" spans="1:2" ht="18.45" x14ac:dyDescent="0.65">
      <c r="A2" s="65" t="s">
        <v>160</v>
      </c>
    </row>
    <row r="3" spans="1:2" ht="18.45" x14ac:dyDescent="0.65">
      <c r="A3" s="65" t="s">
        <v>419</v>
      </c>
      <c r="B3" s="64"/>
    </row>
    <row r="4" spans="1:2" ht="18.45" x14ac:dyDescent="0.65">
      <c r="A4" s="65" t="s">
        <v>418</v>
      </c>
      <c r="B4" s="104" t="s">
        <v>131</v>
      </c>
    </row>
    <row r="5" spans="1:2" ht="22.5" customHeight="1" x14ac:dyDescent="0.5">
      <c r="A5" s="63" t="s">
        <v>204</v>
      </c>
      <c r="B5" s="63" t="s">
        <v>348</v>
      </c>
    </row>
    <row r="6" spans="1:2" ht="18" hidden="1" customHeight="1" x14ac:dyDescent="0.5">
      <c r="A6" s="57" t="s">
        <v>417</v>
      </c>
      <c r="B6" s="162"/>
    </row>
    <row r="7" spans="1:2" ht="18" customHeight="1" x14ac:dyDescent="0.5">
      <c r="A7" s="57" t="s">
        <v>416</v>
      </c>
      <c r="B7" s="162">
        <v>706105201</v>
      </c>
    </row>
    <row r="8" spans="1:2" ht="18" customHeight="1" x14ac:dyDescent="0.5">
      <c r="A8" s="57" t="s">
        <v>415</v>
      </c>
      <c r="B8" s="162">
        <v>465629902</v>
      </c>
    </row>
    <row r="9" spans="1:2" ht="18" customHeight="1" x14ac:dyDescent="0.5">
      <c r="A9" s="161" t="s">
        <v>83</v>
      </c>
      <c r="B9" s="160">
        <f>SUM(B7:B8)</f>
        <v>1171735103</v>
      </c>
    </row>
  </sheetData>
  <phoneticPr fontId="3"/>
  <pageMargins left="0.39370078740157483" right="0.39370078740157483" top="0.39370078740157483" bottom="0.39370078740157483" header="0.19685039370078741" footer="0.19685039370078741"/>
  <pageSetup paperSize="9" scale="95" orientation="landscape" r:id="rId1"/>
  <headerFoot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topLeftCell="A46" workbookViewId="0">
      <selection activeCell="E60" sqref="E60"/>
    </sheetView>
  </sheetViews>
  <sheetFormatPr defaultColWidth="8.85546875" defaultRowHeight="10.75" x14ac:dyDescent="0.2"/>
  <cols>
    <col min="1" max="1" width="30.85546875" style="1" customWidth="1"/>
    <col min="2" max="11" width="15.85546875" style="1" customWidth="1"/>
    <col min="12" max="16384" width="8.85546875" style="1"/>
  </cols>
  <sheetData>
    <row r="1" spans="1:9" ht="21" x14ac:dyDescent="0.2">
      <c r="A1" s="8" t="s">
        <v>82</v>
      </c>
      <c r="B1" s="8"/>
      <c r="C1" s="8"/>
      <c r="D1" s="8"/>
      <c r="E1" s="8"/>
      <c r="F1" s="8"/>
      <c r="G1" s="8"/>
      <c r="H1" s="8"/>
      <c r="I1" s="8"/>
    </row>
    <row r="2" spans="1:9" ht="13.3" x14ac:dyDescent="0.25">
      <c r="A2" s="7" t="s">
        <v>73</v>
      </c>
      <c r="B2" s="7"/>
      <c r="C2" s="7"/>
      <c r="D2" s="7"/>
      <c r="E2" s="7"/>
      <c r="F2" s="7"/>
      <c r="G2" s="7"/>
      <c r="H2" s="7"/>
      <c r="I2" s="6" t="s">
        <v>72</v>
      </c>
    </row>
    <row r="3" spans="1:9" ht="13.3" x14ac:dyDescent="0.25">
      <c r="A3" s="7" t="s">
        <v>71</v>
      </c>
      <c r="B3" s="7"/>
      <c r="C3" s="7"/>
      <c r="D3" s="7"/>
      <c r="E3" s="7"/>
      <c r="F3" s="7"/>
      <c r="G3" s="7"/>
      <c r="H3" s="7"/>
      <c r="I3" s="7"/>
    </row>
    <row r="4" spans="1:9" ht="13.3" x14ac:dyDescent="0.25">
      <c r="A4" s="7"/>
      <c r="B4" s="7"/>
      <c r="C4" s="7"/>
      <c r="D4" s="7"/>
      <c r="E4" s="7"/>
      <c r="F4" s="7"/>
      <c r="G4" s="7"/>
      <c r="H4" s="7"/>
      <c r="I4" s="6" t="s">
        <v>70</v>
      </c>
    </row>
    <row r="5" spans="1:9" ht="21.45" x14ac:dyDescent="0.2">
      <c r="A5" s="5" t="s">
        <v>69</v>
      </c>
      <c r="B5" s="4" t="s">
        <v>81</v>
      </c>
      <c r="C5" s="5" t="s">
        <v>80</v>
      </c>
      <c r="D5" s="5" t="s">
        <v>79</v>
      </c>
      <c r="E5" s="5" t="s">
        <v>78</v>
      </c>
      <c r="F5" s="5" t="s">
        <v>77</v>
      </c>
      <c r="G5" s="5" t="s">
        <v>76</v>
      </c>
      <c r="H5" s="5" t="s">
        <v>75</v>
      </c>
      <c r="I5" s="5" t="s">
        <v>0</v>
      </c>
    </row>
    <row r="6" spans="1:9" x14ac:dyDescent="0.2">
      <c r="A6" s="3" t="s">
        <v>61</v>
      </c>
      <c r="B6" s="2">
        <v>6462952700</v>
      </c>
      <c r="C6" s="2">
        <v>45676819704</v>
      </c>
      <c r="D6" s="2">
        <v>1547482288</v>
      </c>
      <c r="E6" s="2">
        <v>4732247396</v>
      </c>
      <c r="F6" s="2">
        <v>2991212685</v>
      </c>
      <c r="G6" s="2">
        <v>1686841821</v>
      </c>
      <c r="H6" s="2">
        <v>12199523280</v>
      </c>
      <c r="I6" s="2">
        <v>76448305522</v>
      </c>
    </row>
    <row r="7" spans="1:9" x14ac:dyDescent="0.2">
      <c r="A7" s="3" t="s">
        <v>60</v>
      </c>
      <c r="B7" s="2">
        <v>1979796140</v>
      </c>
      <c r="C7" s="2">
        <v>15954487748</v>
      </c>
      <c r="D7" s="2">
        <v>927007825</v>
      </c>
      <c r="E7" s="2">
        <v>769999984</v>
      </c>
      <c r="F7" s="2">
        <v>1321457747</v>
      </c>
      <c r="G7" s="2">
        <v>419843678</v>
      </c>
      <c r="H7" s="2">
        <v>5116562826</v>
      </c>
      <c r="I7" s="2">
        <v>26490265626</v>
      </c>
    </row>
    <row r="8" spans="1:9" x14ac:dyDescent="0.2">
      <c r="A8" s="3" t="s">
        <v>59</v>
      </c>
      <c r="B8" s="2" t="s">
        <v>1</v>
      </c>
      <c r="C8" s="2" t="s">
        <v>1</v>
      </c>
      <c r="D8" s="2" t="s">
        <v>1</v>
      </c>
      <c r="E8" s="2" t="s">
        <v>1</v>
      </c>
      <c r="F8" s="2" t="s">
        <v>1</v>
      </c>
      <c r="G8" s="2" t="s">
        <v>1</v>
      </c>
      <c r="H8" s="2" t="s">
        <v>1</v>
      </c>
      <c r="I8" s="2">
        <v>1103679167</v>
      </c>
    </row>
    <row r="9" spans="1:9" x14ac:dyDescent="0.2">
      <c r="A9" s="3" t="s">
        <v>58</v>
      </c>
      <c r="B9" s="2">
        <v>3898481109</v>
      </c>
      <c r="C9" s="2">
        <v>25202982438</v>
      </c>
      <c r="D9" s="2">
        <v>517249738</v>
      </c>
      <c r="E9" s="2">
        <v>2916470619</v>
      </c>
      <c r="F9" s="2">
        <v>991507037</v>
      </c>
      <c r="G9" s="2">
        <v>943481656</v>
      </c>
      <c r="H9" s="2">
        <v>6548310217</v>
      </c>
      <c r="I9" s="2">
        <v>41018482814</v>
      </c>
    </row>
    <row r="10" spans="1:9" x14ac:dyDescent="0.2">
      <c r="A10" s="3" t="s">
        <v>57</v>
      </c>
      <c r="B10" s="2">
        <v>423912843</v>
      </c>
      <c r="C10" s="2">
        <v>3359032681</v>
      </c>
      <c r="D10" s="2">
        <v>97377977</v>
      </c>
      <c r="E10" s="2">
        <v>951926594</v>
      </c>
      <c r="F10" s="2">
        <v>240755544</v>
      </c>
      <c r="G10" s="2">
        <v>5974079</v>
      </c>
      <c r="H10" s="2">
        <v>369760367</v>
      </c>
      <c r="I10" s="2">
        <v>5448740085</v>
      </c>
    </row>
    <row r="11" spans="1:9" x14ac:dyDescent="0.2">
      <c r="A11" s="3" t="s">
        <v>56</v>
      </c>
      <c r="B11" s="2">
        <v>156097008</v>
      </c>
      <c r="C11" s="2">
        <v>533378937</v>
      </c>
      <c r="D11" s="2">
        <v>5846748</v>
      </c>
      <c r="E11" s="2">
        <v>93850199</v>
      </c>
      <c r="F11" s="2">
        <v>432342917</v>
      </c>
      <c r="G11" s="2">
        <v>317542408</v>
      </c>
      <c r="H11" s="2">
        <v>136399830</v>
      </c>
      <c r="I11" s="2">
        <v>1693005930</v>
      </c>
    </row>
    <row r="12" spans="1:9" x14ac:dyDescent="0.2">
      <c r="A12" s="3" t="s">
        <v>55</v>
      </c>
      <c r="B12" s="2" t="s">
        <v>1</v>
      </c>
      <c r="C12" s="2" t="s">
        <v>1</v>
      </c>
      <c r="D12" s="2" t="s">
        <v>1</v>
      </c>
      <c r="E12" s="2" t="s">
        <v>1</v>
      </c>
      <c r="F12" s="2" t="s">
        <v>1</v>
      </c>
      <c r="G12" s="2" t="s">
        <v>1</v>
      </c>
      <c r="H12" s="2" t="s">
        <v>1</v>
      </c>
      <c r="I12" s="2" t="s">
        <v>1</v>
      </c>
    </row>
    <row r="13" spans="1:9" x14ac:dyDescent="0.2">
      <c r="A13" s="3" t="s">
        <v>54</v>
      </c>
      <c r="B13" s="2" t="s">
        <v>1</v>
      </c>
      <c r="C13" s="2" t="s">
        <v>1</v>
      </c>
      <c r="D13" s="2" t="s">
        <v>1</v>
      </c>
      <c r="E13" s="2" t="s">
        <v>1</v>
      </c>
      <c r="F13" s="2" t="s">
        <v>1</v>
      </c>
      <c r="G13" s="2" t="s">
        <v>1</v>
      </c>
      <c r="H13" s="2" t="s">
        <v>1</v>
      </c>
      <c r="I13" s="2" t="s">
        <v>1</v>
      </c>
    </row>
    <row r="14" spans="1:9" x14ac:dyDescent="0.2">
      <c r="A14" s="3" t="s">
        <v>53</v>
      </c>
      <c r="B14" s="2" t="s">
        <v>1</v>
      </c>
      <c r="C14" s="2" t="s">
        <v>1</v>
      </c>
      <c r="D14" s="2" t="s">
        <v>1</v>
      </c>
      <c r="E14" s="2" t="s">
        <v>1</v>
      </c>
      <c r="F14" s="2" t="s">
        <v>1</v>
      </c>
      <c r="G14" s="2" t="s">
        <v>1</v>
      </c>
      <c r="H14" s="2" t="s">
        <v>1</v>
      </c>
      <c r="I14" s="2" t="s">
        <v>1</v>
      </c>
    </row>
    <row r="15" spans="1:9" x14ac:dyDescent="0.2">
      <c r="A15" s="3" t="s">
        <v>52</v>
      </c>
      <c r="B15" s="2" t="s">
        <v>1</v>
      </c>
      <c r="C15" s="2" t="s">
        <v>1</v>
      </c>
      <c r="D15" s="2" t="s">
        <v>1</v>
      </c>
      <c r="E15" s="2" t="s">
        <v>1</v>
      </c>
      <c r="F15" s="2" t="s">
        <v>1</v>
      </c>
      <c r="G15" s="2" t="s">
        <v>1</v>
      </c>
      <c r="H15" s="2" t="s">
        <v>1</v>
      </c>
      <c r="I15" s="2" t="s">
        <v>1</v>
      </c>
    </row>
    <row r="16" spans="1:9" x14ac:dyDescent="0.2">
      <c r="A16" s="3" t="s">
        <v>51</v>
      </c>
      <c r="B16" s="2">
        <v>4665600</v>
      </c>
      <c r="C16" s="2">
        <v>626937900</v>
      </c>
      <c r="D16" s="2" t="s">
        <v>1</v>
      </c>
      <c r="E16" s="2" t="s">
        <v>1</v>
      </c>
      <c r="F16" s="2">
        <v>5149440</v>
      </c>
      <c r="G16" s="2" t="s">
        <v>1</v>
      </c>
      <c r="H16" s="2">
        <v>28490040</v>
      </c>
      <c r="I16" s="2">
        <v>694131900</v>
      </c>
    </row>
    <row r="17" spans="1:9" x14ac:dyDescent="0.2">
      <c r="A17" s="3" t="s">
        <v>50</v>
      </c>
      <c r="B17" s="2">
        <v>85944348991</v>
      </c>
      <c r="C17" s="2">
        <v>3896714174</v>
      </c>
      <c r="D17" s="2">
        <v>2984041</v>
      </c>
      <c r="E17" s="2">
        <v>138036791</v>
      </c>
      <c r="F17" s="2">
        <v>14462644070</v>
      </c>
      <c r="G17" s="2">
        <v>224860829</v>
      </c>
      <c r="H17" s="2" t="s">
        <v>1</v>
      </c>
      <c r="I17" s="2">
        <v>105595797670</v>
      </c>
    </row>
    <row r="18" spans="1:9" x14ac:dyDescent="0.2">
      <c r="A18" s="3" t="s">
        <v>49</v>
      </c>
      <c r="B18" s="2" t="s">
        <v>1</v>
      </c>
      <c r="C18" s="2" t="s">
        <v>1</v>
      </c>
      <c r="D18" s="2" t="s">
        <v>1</v>
      </c>
      <c r="E18" s="2" t="s">
        <v>1</v>
      </c>
      <c r="F18" s="2" t="s">
        <v>1</v>
      </c>
      <c r="G18" s="2" t="s">
        <v>1</v>
      </c>
      <c r="H18" s="2" t="s">
        <v>1</v>
      </c>
      <c r="I18" s="2" t="s">
        <v>1</v>
      </c>
    </row>
    <row r="19" spans="1:9" x14ac:dyDescent="0.2">
      <c r="A19" s="3" t="s">
        <v>48</v>
      </c>
      <c r="B19" s="2">
        <v>7418946857</v>
      </c>
      <c r="C19" s="2" t="s">
        <v>1</v>
      </c>
      <c r="D19" s="2" t="s">
        <v>1</v>
      </c>
      <c r="E19" s="2" t="s">
        <v>1</v>
      </c>
      <c r="F19" s="2" t="s">
        <v>1</v>
      </c>
      <c r="G19" s="2" t="s">
        <v>1</v>
      </c>
      <c r="H19" s="2" t="s">
        <v>1</v>
      </c>
      <c r="I19" s="2">
        <v>7418946857</v>
      </c>
    </row>
    <row r="20" spans="1:9" x14ac:dyDescent="0.2">
      <c r="A20" s="3" t="s">
        <v>47</v>
      </c>
      <c r="B20" s="2" t="s">
        <v>1</v>
      </c>
      <c r="C20" s="2" t="s">
        <v>1</v>
      </c>
      <c r="D20" s="2" t="s">
        <v>1</v>
      </c>
      <c r="E20" s="2" t="s">
        <v>1</v>
      </c>
      <c r="F20" s="2" t="s">
        <v>1</v>
      </c>
      <c r="G20" s="2" t="s">
        <v>1</v>
      </c>
      <c r="H20" s="2" t="s">
        <v>1</v>
      </c>
      <c r="I20" s="2" t="s">
        <v>1</v>
      </c>
    </row>
    <row r="21" spans="1:9" x14ac:dyDescent="0.2">
      <c r="A21" s="3" t="s">
        <v>46</v>
      </c>
      <c r="B21" s="2" t="s">
        <v>1</v>
      </c>
      <c r="C21" s="2" t="s">
        <v>1</v>
      </c>
      <c r="D21" s="2" t="s">
        <v>1</v>
      </c>
      <c r="E21" s="2" t="s">
        <v>1</v>
      </c>
      <c r="F21" s="2" t="s">
        <v>1</v>
      </c>
      <c r="G21" s="2" t="s">
        <v>1</v>
      </c>
      <c r="H21" s="2" t="s">
        <v>1</v>
      </c>
      <c r="I21" s="2" t="s">
        <v>1</v>
      </c>
    </row>
    <row r="22" spans="1:9" x14ac:dyDescent="0.2">
      <c r="A22" s="3" t="s">
        <v>45</v>
      </c>
      <c r="B22" s="2" t="s">
        <v>1</v>
      </c>
      <c r="C22" s="2" t="s">
        <v>1</v>
      </c>
      <c r="D22" s="2" t="s">
        <v>1</v>
      </c>
      <c r="E22" s="2" t="s">
        <v>1</v>
      </c>
      <c r="F22" s="2" t="s">
        <v>1</v>
      </c>
      <c r="G22" s="2" t="s">
        <v>1</v>
      </c>
      <c r="H22" s="2" t="s">
        <v>1</v>
      </c>
      <c r="I22" s="2" t="s">
        <v>1</v>
      </c>
    </row>
    <row r="23" spans="1:9" x14ac:dyDescent="0.2">
      <c r="A23" s="3" t="s">
        <v>44</v>
      </c>
      <c r="B23" s="2" t="s">
        <v>1</v>
      </c>
      <c r="C23" s="2" t="s">
        <v>1</v>
      </c>
      <c r="D23" s="2" t="s">
        <v>1</v>
      </c>
      <c r="E23" s="2" t="s">
        <v>1</v>
      </c>
      <c r="F23" s="2" t="s">
        <v>1</v>
      </c>
      <c r="G23" s="2" t="s">
        <v>1</v>
      </c>
      <c r="H23" s="2" t="s">
        <v>1</v>
      </c>
      <c r="I23" s="2" t="s">
        <v>1</v>
      </c>
    </row>
    <row r="24" spans="1:9" x14ac:dyDescent="0.2">
      <c r="A24" s="3" t="s">
        <v>43</v>
      </c>
      <c r="B24" s="2">
        <v>3271220369</v>
      </c>
      <c r="C24" s="2">
        <v>3838344169</v>
      </c>
      <c r="D24" s="2" t="s">
        <v>1</v>
      </c>
      <c r="E24" s="2">
        <v>138036791</v>
      </c>
      <c r="F24" s="2" t="s">
        <v>1</v>
      </c>
      <c r="G24" s="2" t="s">
        <v>1</v>
      </c>
      <c r="H24" s="2" t="s">
        <v>1</v>
      </c>
      <c r="I24" s="2">
        <v>7247601329</v>
      </c>
    </row>
    <row r="25" spans="1:9" x14ac:dyDescent="0.2">
      <c r="A25" s="3" t="s">
        <v>42</v>
      </c>
      <c r="B25" s="2" t="s">
        <v>1</v>
      </c>
      <c r="C25" s="2" t="s">
        <v>1</v>
      </c>
      <c r="D25" s="2" t="s">
        <v>1</v>
      </c>
      <c r="E25" s="2" t="s">
        <v>1</v>
      </c>
      <c r="F25" s="2" t="s">
        <v>1</v>
      </c>
      <c r="G25" s="2" t="s">
        <v>1</v>
      </c>
      <c r="H25" s="2" t="s">
        <v>1</v>
      </c>
      <c r="I25" s="2" t="s">
        <v>1</v>
      </c>
    </row>
    <row r="26" spans="1:9" x14ac:dyDescent="0.2">
      <c r="A26" s="3" t="s">
        <v>41</v>
      </c>
      <c r="B26" s="2" t="s">
        <v>1</v>
      </c>
      <c r="C26" s="2" t="s">
        <v>1</v>
      </c>
      <c r="D26" s="2" t="s">
        <v>1</v>
      </c>
      <c r="E26" s="2" t="s">
        <v>1</v>
      </c>
      <c r="F26" s="2" t="s">
        <v>1</v>
      </c>
      <c r="G26" s="2" t="s">
        <v>1</v>
      </c>
      <c r="H26" s="2" t="s">
        <v>1</v>
      </c>
      <c r="I26" s="2" t="s">
        <v>1</v>
      </c>
    </row>
    <row r="27" spans="1:9" x14ac:dyDescent="0.2">
      <c r="A27" s="3" t="s">
        <v>40</v>
      </c>
      <c r="B27" s="2" t="s">
        <v>1</v>
      </c>
      <c r="C27" s="2" t="s">
        <v>1</v>
      </c>
      <c r="D27" s="2" t="s">
        <v>1</v>
      </c>
      <c r="E27" s="2" t="s">
        <v>1</v>
      </c>
      <c r="F27" s="2" t="s">
        <v>1</v>
      </c>
      <c r="G27" s="2" t="s">
        <v>1</v>
      </c>
      <c r="H27" s="2" t="s">
        <v>1</v>
      </c>
      <c r="I27" s="2" t="s">
        <v>1</v>
      </c>
    </row>
    <row r="28" spans="1:9" x14ac:dyDescent="0.2">
      <c r="A28" s="3" t="s">
        <v>39</v>
      </c>
      <c r="B28" s="2" t="s">
        <v>1</v>
      </c>
      <c r="C28" s="2" t="s">
        <v>1</v>
      </c>
      <c r="D28" s="2" t="s">
        <v>1</v>
      </c>
      <c r="E28" s="2" t="s">
        <v>1</v>
      </c>
      <c r="F28" s="2" t="s">
        <v>1</v>
      </c>
      <c r="G28" s="2" t="s">
        <v>1</v>
      </c>
      <c r="H28" s="2" t="s">
        <v>1</v>
      </c>
      <c r="I28" s="2" t="s">
        <v>1</v>
      </c>
    </row>
    <row r="29" spans="1:9" x14ac:dyDescent="0.2">
      <c r="A29" s="3" t="s">
        <v>38</v>
      </c>
      <c r="B29" s="2" t="s">
        <v>1</v>
      </c>
      <c r="C29" s="2" t="s">
        <v>1</v>
      </c>
      <c r="D29" s="2" t="s">
        <v>1</v>
      </c>
      <c r="E29" s="2" t="s">
        <v>1</v>
      </c>
      <c r="F29" s="2" t="s">
        <v>1</v>
      </c>
      <c r="G29" s="2" t="s">
        <v>1</v>
      </c>
      <c r="H29" s="2" t="s">
        <v>1</v>
      </c>
      <c r="I29" s="2" t="s">
        <v>1</v>
      </c>
    </row>
    <row r="30" spans="1:9" x14ac:dyDescent="0.2">
      <c r="A30" s="3" t="s">
        <v>37</v>
      </c>
      <c r="B30" s="2" t="s">
        <v>1</v>
      </c>
      <c r="C30" s="2" t="s">
        <v>1</v>
      </c>
      <c r="D30" s="2" t="s">
        <v>1</v>
      </c>
      <c r="E30" s="2" t="s">
        <v>1</v>
      </c>
      <c r="F30" s="2" t="s">
        <v>1</v>
      </c>
      <c r="G30" s="2" t="s">
        <v>1</v>
      </c>
      <c r="H30" s="2" t="s">
        <v>1</v>
      </c>
      <c r="I30" s="2" t="s">
        <v>1</v>
      </c>
    </row>
    <row r="31" spans="1:9" x14ac:dyDescent="0.2">
      <c r="A31" s="3" t="s">
        <v>36</v>
      </c>
      <c r="B31" s="2">
        <v>5231712283</v>
      </c>
      <c r="C31" s="2" t="s">
        <v>1</v>
      </c>
      <c r="D31" s="2" t="s">
        <v>1</v>
      </c>
      <c r="E31" s="2" t="s">
        <v>1</v>
      </c>
      <c r="F31" s="2">
        <v>19839394</v>
      </c>
      <c r="G31" s="2" t="s">
        <v>1</v>
      </c>
      <c r="H31" s="2" t="s">
        <v>1</v>
      </c>
      <c r="I31" s="2">
        <v>5251551677</v>
      </c>
    </row>
    <row r="32" spans="1:9" x14ac:dyDescent="0.2">
      <c r="A32" s="3" t="s">
        <v>35</v>
      </c>
      <c r="B32" s="2" t="s">
        <v>1</v>
      </c>
      <c r="C32" s="2" t="s">
        <v>1</v>
      </c>
      <c r="D32" s="2" t="s">
        <v>1</v>
      </c>
      <c r="E32" s="2" t="s">
        <v>1</v>
      </c>
      <c r="F32" s="2" t="s">
        <v>1</v>
      </c>
      <c r="G32" s="2" t="s">
        <v>1</v>
      </c>
      <c r="H32" s="2" t="s">
        <v>1</v>
      </c>
      <c r="I32" s="2" t="s">
        <v>1</v>
      </c>
    </row>
    <row r="33" spans="1:9" x14ac:dyDescent="0.2">
      <c r="A33" s="3" t="s">
        <v>34</v>
      </c>
      <c r="B33" s="2" t="s">
        <v>1</v>
      </c>
      <c r="C33" s="2" t="s">
        <v>1</v>
      </c>
      <c r="D33" s="2" t="s">
        <v>1</v>
      </c>
      <c r="E33" s="2" t="s">
        <v>1</v>
      </c>
      <c r="F33" s="2" t="s">
        <v>1</v>
      </c>
      <c r="G33" s="2" t="s">
        <v>1</v>
      </c>
      <c r="H33" s="2" t="s">
        <v>1</v>
      </c>
      <c r="I33" s="2" t="s">
        <v>1</v>
      </c>
    </row>
    <row r="34" spans="1:9" x14ac:dyDescent="0.2">
      <c r="A34" s="3" t="s">
        <v>33</v>
      </c>
      <c r="B34" s="2" t="s">
        <v>1</v>
      </c>
      <c r="C34" s="2" t="s">
        <v>1</v>
      </c>
      <c r="D34" s="2" t="s">
        <v>1</v>
      </c>
      <c r="E34" s="2" t="s">
        <v>1</v>
      </c>
      <c r="F34" s="2" t="s">
        <v>1</v>
      </c>
      <c r="G34" s="2" t="s">
        <v>1</v>
      </c>
      <c r="H34" s="2" t="s">
        <v>1</v>
      </c>
      <c r="I34" s="2" t="s">
        <v>1</v>
      </c>
    </row>
    <row r="35" spans="1:9" x14ac:dyDescent="0.2">
      <c r="A35" s="3" t="s">
        <v>32</v>
      </c>
      <c r="B35" s="2" t="s">
        <v>1</v>
      </c>
      <c r="C35" s="2" t="s">
        <v>1</v>
      </c>
      <c r="D35" s="2" t="s">
        <v>1</v>
      </c>
      <c r="E35" s="2" t="s">
        <v>1</v>
      </c>
      <c r="F35" s="2" t="s">
        <v>1</v>
      </c>
      <c r="G35" s="2" t="s">
        <v>1</v>
      </c>
      <c r="H35" s="2" t="s">
        <v>1</v>
      </c>
      <c r="I35" s="2" t="s">
        <v>1</v>
      </c>
    </row>
    <row r="36" spans="1:9" x14ac:dyDescent="0.2">
      <c r="A36" s="3" t="s">
        <v>31</v>
      </c>
      <c r="B36" s="2" t="s">
        <v>1</v>
      </c>
      <c r="C36" s="2" t="s">
        <v>1</v>
      </c>
      <c r="D36" s="2" t="s">
        <v>1</v>
      </c>
      <c r="E36" s="2" t="s">
        <v>1</v>
      </c>
      <c r="F36" s="2" t="s">
        <v>1</v>
      </c>
      <c r="G36" s="2" t="s">
        <v>1</v>
      </c>
      <c r="H36" s="2" t="s">
        <v>1</v>
      </c>
      <c r="I36" s="2" t="s">
        <v>1</v>
      </c>
    </row>
    <row r="37" spans="1:9" x14ac:dyDescent="0.2">
      <c r="A37" s="3" t="s">
        <v>30</v>
      </c>
      <c r="B37" s="2" t="s">
        <v>1</v>
      </c>
      <c r="C37" s="2" t="s">
        <v>1</v>
      </c>
      <c r="D37" s="2" t="s">
        <v>1</v>
      </c>
      <c r="E37" s="2" t="s">
        <v>1</v>
      </c>
      <c r="F37" s="2" t="s">
        <v>1</v>
      </c>
      <c r="G37" s="2" t="s">
        <v>1</v>
      </c>
      <c r="H37" s="2" t="s">
        <v>1</v>
      </c>
      <c r="I37" s="2" t="s">
        <v>1</v>
      </c>
    </row>
    <row r="38" spans="1:9" x14ac:dyDescent="0.2">
      <c r="A38" s="3" t="s">
        <v>29</v>
      </c>
      <c r="B38" s="2">
        <v>61406109</v>
      </c>
      <c r="C38" s="2">
        <v>18333692</v>
      </c>
      <c r="D38" s="2">
        <v>1</v>
      </c>
      <c r="E38" s="2" t="s">
        <v>1</v>
      </c>
      <c r="F38" s="2">
        <v>4549836</v>
      </c>
      <c r="G38" s="2" t="s">
        <v>1</v>
      </c>
      <c r="H38" s="2" t="s">
        <v>1</v>
      </c>
      <c r="I38" s="2">
        <v>84289638</v>
      </c>
    </row>
    <row r="39" spans="1:9" x14ac:dyDescent="0.2">
      <c r="A39" s="3" t="s">
        <v>28</v>
      </c>
      <c r="B39" s="2" t="s">
        <v>1</v>
      </c>
      <c r="C39" s="2" t="s">
        <v>1</v>
      </c>
      <c r="D39" s="2" t="s">
        <v>1</v>
      </c>
      <c r="E39" s="2" t="s">
        <v>1</v>
      </c>
      <c r="F39" s="2" t="s">
        <v>1</v>
      </c>
      <c r="G39" s="2" t="s">
        <v>1</v>
      </c>
      <c r="H39" s="2" t="s">
        <v>1</v>
      </c>
      <c r="I39" s="2" t="s">
        <v>1</v>
      </c>
    </row>
    <row r="40" spans="1:9" x14ac:dyDescent="0.2">
      <c r="A40" s="3" t="s">
        <v>27</v>
      </c>
      <c r="B40" s="2" t="s">
        <v>1</v>
      </c>
      <c r="C40" s="2" t="s">
        <v>1</v>
      </c>
      <c r="D40" s="2" t="s">
        <v>1</v>
      </c>
      <c r="E40" s="2" t="s">
        <v>1</v>
      </c>
      <c r="F40" s="2" t="s">
        <v>1</v>
      </c>
      <c r="G40" s="2" t="s">
        <v>1</v>
      </c>
      <c r="H40" s="2" t="s">
        <v>1</v>
      </c>
      <c r="I40" s="2" t="s">
        <v>1</v>
      </c>
    </row>
    <row r="41" spans="1:9" x14ac:dyDescent="0.2">
      <c r="A41" s="3" t="s">
        <v>26</v>
      </c>
      <c r="B41" s="2" t="s">
        <v>1</v>
      </c>
      <c r="C41" s="2" t="s">
        <v>1</v>
      </c>
      <c r="D41" s="2" t="s">
        <v>1</v>
      </c>
      <c r="E41" s="2" t="s">
        <v>1</v>
      </c>
      <c r="F41" s="2" t="s">
        <v>1</v>
      </c>
      <c r="G41" s="2" t="s">
        <v>1</v>
      </c>
      <c r="H41" s="2" t="s">
        <v>1</v>
      </c>
      <c r="I41" s="2" t="s">
        <v>1</v>
      </c>
    </row>
    <row r="42" spans="1:9" x14ac:dyDescent="0.2">
      <c r="A42" s="3" t="s">
        <v>25</v>
      </c>
      <c r="B42" s="2" t="s">
        <v>1</v>
      </c>
      <c r="C42" s="2" t="s">
        <v>1</v>
      </c>
      <c r="D42" s="2" t="s">
        <v>1</v>
      </c>
      <c r="E42" s="2" t="s">
        <v>1</v>
      </c>
      <c r="F42" s="2" t="s">
        <v>1</v>
      </c>
      <c r="G42" s="2" t="s">
        <v>1</v>
      </c>
      <c r="H42" s="2" t="s">
        <v>1</v>
      </c>
      <c r="I42" s="2" t="s">
        <v>1</v>
      </c>
    </row>
    <row r="43" spans="1:9" x14ac:dyDescent="0.2">
      <c r="A43" s="3" t="s">
        <v>24</v>
      </c>
      <c r="B43" s="2" t="s">
        <v>1</v>
      </c>
      <c r="C43" s="2" t="s">
        <v>1</v>
      </c>
      <c r="D43" s="2" t="s">
        <v>1</v>
      </c>
      <c r="E43" s="2" t="s">
        <v>1</v>
      </c>
      <c r="F43" s="2" t="s">
        <v>1</v>
      </c>
      <c r="G43" s="2" t="s">
        <v>1</v>
      </c>
      <c r="H43" s="2" t="s">
        <v>1</v>
      </c>
      <c r="I43" s="2" t="s">
        <v>1</v>
      </c>
    </row>
    <row r="44" spans="1:9" x14ac:dyDescent="0.2">
      <c r="A44" s="3" t="s">
        <v>23</v>
      </c>
      <c r="B44" s="2" t="s">
        <v>1</v>
      </c>
      <c r="C44" s="2" t="s">
        <v>1</v>
      </c>
      <c r="D44" s="2" t="s">
        <v>1</v>
      </c>
      <c r="E44" s="2" t="s">
        <v>1</v>
      </c>
      <c r="F44" s="2" t="s">
        <v>1</v>
      </c>
      <c r="G44" s="2" t="s">
        <v>1</v>
      </c>
      <c r="H44" s="2" t="s">
        <v>1</v>
      </c>
      <c r="I44" s="2" t="s">
        <v>1</v>
      </c>
    </row>
    <row r="45" spans="1:9" x14ac:dyDescent="0.2">
      <c r="A45" s="3" t="s">
        <v>22</v>
      </c>
      <c r="B45" s="2">
        <v>212074919</v>
      </c>
      <c r="C45" s="2" t="s">
        <v>1</v>
      </c>
      <c r="D45" s="2" t="s">
        <v>1</v>
      </c>
      <c r="E45" s="2" t="s">
        <v>1</v>
      </c>
      <c r="F45" s="2">
        <v>14</v>
      </c>
      <c r="G45" s="2" t="s">
        <v>1</v>
      </c>
      <c r="H45" s="2" t="s">
        <v>1</v>
      </c>
      <c r="I45" s="2">
        <v>212074933</v>
      </c>
    </row>
    <row r="46" spans="1:9" x14ac:dyDescent="0.2">
      <c r="A46" s="3" t="s">
        <v>21</v>
      </c>
      <c r="B46" s="2">
        <v>12227977796</v>
      </c>
      <c r="C46" s="2" t="s">
        <v>1</v>
      </c>
      <c r="D46" s="2" t="s">
        <v>1</v>
      </c>
      <c r="E46" s="2" t="s">
        <v>1</v>
      </c>
      <c r="F46" s="2" t="s">
        <v>1</v>
      </c>
      <c r="G46" s="2" t="s">
        <v>1</v>
      </c>
      <c r="H46" s="2" t="s">
        <v>1</v>
      </c>
      <c r="I46" s="2">
        <v>12227977796</v>
      </c>
    </row>
    <row r="47" spans="1:9" x14ac:dyDescent="0.2">
      <c r="A47" s="3" t="s">
        <v>20</v>
      </c>
      <c r="B47" s="2">
        <v>53652789663</v>
      </c>
      <c r="C47" s="2">
        <v>2106000</v>
      </c>
      <c r="D47" s="2" t="s">
        <v>1</v>
      </c>
      <c r="E47" s="2" t="s">
        <v>1</v>
      </c>
      <c r="F47" s="2">
        <v>7074000</v>
      </c>
      <c r="G47" s="2">
        <v>932040</v>
      </c>
      <c r="H47" s="2" t="s">
        <v>1</v>
      </c>
      <c r="I47" s="2">
        <v>53667541700</v>
      </c>
    </row>
    <row r="48" spans="1:9" x14ac:dyDescent="0.2">
      <c r="A48" s="3" t="s">
        <v>19</v>
      </c>
      <c r="B48" s="2">
        <v>72184857</v>
      </c>
      <c r="C48" s="2">
        <v>3352086</v>
      </c>
      <c r="D48" s="2" t="s">
        <v>1</v>
      </c>
      <c r="E48" s="2" t="s">
        <v>1</v>
      </c>
      <c r="F48" s="2" t="s">
        <v>1</v>
      </c>
      <c r="G48" s="2" t="s">
        <v>1</v>
      </c>
      <c r="H48" s="2" t="s">
        <v>1</v>
      </c>
      <c r="I48" s="2">
        <v>75536943</v>
      </c>
    </row>
    <row r="49" spans="1:9" x14ac:dyDescent="0.2">
      <c r="A49" s="3" t="s">
        <v>18</v>
      </c>
      <c r="B49" s="2" t="s">
        <v>1</v>
      </c>
      <c r="C49" s="2" t="s">
        <v>1</v>
      </c>
      <c r="D49" s="2" t="s">
        <v>1</v>
      </c>
      <c r="E49" s="2" t="s">
        <v>1</v>
      </c>
      <c r="F49" s="2" t="s">
        <v>1</v>
      </c>
      <c r="G49" s="2" t="s">
        <v>1</v>
      </c>
      <c r="H49" s="2" t="s">
        <v>1</v>
      </c>
      <c r="I49" s="2" t="s">
        <v>1</v>
      </c>
    </row>
    <row r="50" spans="1:9" x14ac:dyDescent="0.2">
      <c r="A50" s="3" t="s">
        <v>17</v>
      </c>
      <c r="B50" s="2" t="s">
        <v>1</v>
      </c>
      <c r="C50" s="2" t="s">
        <v>1</v>
      </c>
      <c r="D50" s="2" t="s">
        <v>1</v>
      </c>
      <c r="E50" s="2" t="s">
        <v>1</v>
      </c>
      <c r="F50" s="2" t="s">
        <v>1</v>
      </c>
      <c r="G50" s="2" t="s">
        <v>1</v>
      </c>
      <c r="H50" s="2" t="s">
        <v>1</v>
      </c>
      <c r="I50" s="2" t="s">
        <v>1</v>
      </c>
    </row>
    <row r="51" spans="1:9" x14ac:dyDescent="0.2">
      <c r="A51" s="3" t="s">
        <v>16</v>
      </c>
      <c r="B51" s="2" t="s">
        <v>1</v>
      </c>
      <c r="C51" s="2" t="s">
        <v>1</v>
      </c>
      <c r="D51" s="2" t="s">
        <v>1</v>
      </c>
      <c r="E51" s="2" t="s">
        <v>1</v>
      </c>
      <c r="F51" s="2" t="s">
        <v>1</v>
      </c>
      <c r="G51" s="2" t="s">
        <v>1</v>
      </c>
      <c r="H51" s="2" t="s">
        <v>1</v>
      </c>
      <c r="I51" s="2" t="s">
        <v>1</v>
      </c>
    </row>
    <row r="52" spans="1:9" x14ac:dyDescent="0.2">
      <c r="A52" s="3" t="s">
        <v>15</v>
      </c>
      <c r="B52" s="2">
        <v>803303697</v>
      </c>
      <c r="C52" s="2">
        <v>34578227</v>
      </c>
      <c r="D52" s="2">
        <v>2984040</v>
      </c>
      <c r="E52" s="2" t="s">
        <v>1</v>
      </c>
      <c r="F52" s="2">
        <v>5782320</v>
      </c>
      <c r="G52" s="2" t="s">
        <v>1</v>
      </c>
      <c r="H52" s="2" t="s">
        <v>1</v>
      </c>
      <c r="I52" s="2">
        <v>846648284</v>
      </c>
    </row>
    <row r="53" spans="1:9" x14ac:dyDescent="0.2">
      <c r="A53" s="3" t="s">
        <v>14</v>
      </c>
      <c r="B53" s="2" t="s">
        <v>1</v>
      </c>
      <c r="C53" s="2" t="s">
        <v>1</v>
      </c>
      <c r="D53" s="2" t="s">
        <v>1</v>
      </c>
      <c r="E53" s="2" t="s">
        <v>1</v>
      </c>
      <c r="F53" s="2" t="s">
        <v>1</v>
      </c>
      <c r="G53" s="2" t="s">
        <v>1</v>
      </c>
      <c r="H53" s="2" t="s">
        <v>1</v>
      </c>
      <c r="I53" s="2" t="s">
        <v>1</v>
      </c>
    </row>
    <row r="54" spans="1:9" x14ac:dyDescent="0.2">
      <c r="A54" s="3" t="s">
        <v>13</v>
      </c>
      <c r="B54" s="2" t="s">
        <v>1</v>
      </c>
      <c r="C54" s="2" t="s">
        <v>1</v>
      </c>
      <c r="D54" s="2" t="s">
        <v>1</v>
      </c>
      <c r="E54" s="2" t="s">
        <v>1</v>
      </c>
      <c r="F54" s="2" t="s">
        <v>1</v>
      </c>
      <c r="G54" s="2" t="s">
        <v>1</v>
      </c>
      <c r="H54" s="2" t="s">
        <v>1</v>
      </c>
      <c r="I54" s="2" t="s">
        <v>1</v>
      </c>
    </row>
    <row r="55" spans="1:9" x14ac:dyDescent="0.2">
      <c r="A55" s="3" t="s">
        <v>12</v>
      </c>
      <c r="B55" s="2" t="s">
        <v>1</v>
      </c>
      <c r="C55" s="2" t="s">
        <v>1</v>
      </c>
      <c r="D55" s="2" t="s">
        <v>1</v>
      </c>
      <c r="E55" s="2" t="s">
        <v>1</v>
      </c>
      <c r="F55" s="2" t="s">
        <v>1</v>
      </c>
      <c r="G55" s="2" t="s">
        <v>1</v>
      </c>
      <c r="H55" s="2" t="s">
        <v>1</v>
      </c>
      <c r="I55" s="2" t="s">
        <v>1</v>
      </c>
    </row>
    <row r="56" spans="1:9" x14ac:dyDescent="0.2">
      <c r="A56" s="3" t="s">
        <v>11</v>
      </c>
      <c r="B56" s="2" t="s">
        <v>1</v>
      </c>
      <c r="C56" s="2" t="s">
        <v>1</v>
      </c>
      <c r="D56" s="2" t="s">
        <v>1</v>
      </c>
      <c r="E56" s="2" t="s">
        <v>1</v>
      </c>
      <c r="F56" s="2" t="s">
        <v>1</v>
      </c>
      <c r="G56" s="2" t="s">
        <v>1</v>
      </c>
      <c r="H56" s="2" t="s">
        <v>1</v>
      </c>
      <c r="I56" s="2" t="s">
        <v>1</v>
      </c>
    </row>
    <row r="57" spans="1:9" x14ac:dyDescent="0.2">
      <c r="A57" s="3" t="s">
        <v>10</v>
      </c>
      <c r="B57" s="2">
        <v>171470770</v>
      </c>
      <c r="C57" s="2" t="s">
        <v>1</v>
      </c>
      <c r="D57" s="2" t="s">
        <v>1</v>
      </c>
      <c r="E57" s="2" t="s">
        <v>1</v>
      </c>
      <c r="F57" s="2">
        <v>10513287441</v>
      </c>
      <c r="G57" s="2" t="s">
        <v>1</v>
      </c>
      <c r="H57" s="2" t="s">
        <v>1</v>
      </c>
      <c r="I57" s="2">
        <v>10684758211</v>
      </c>
    </row>
    <row r="58" spans="1:9" x14ac:dyDescent="0.2">
      <c r="A58" s="3" t="s">
        <v>9</v>
      </c>
      <c r="B58" s="2">
        <v>83984083</v>
      </c>
      <c r="C58" s="2" t="s">
        <v>1</v>
      </c>
      <c r="D58" s="2" t="s">
        <v>1</v>
      </c>
      <c r="E58" s="2" t="s">
        <v>1</v>
      </c>
      <c r="F58" s="2">
        <v>3908705425</v>
      </c>
      <c r="G58" s="2" t="s">
        <v>1</v>
      </c>
      <c r="H58" s="2" t="s">
        <v>1</v>
      </c>
      <c r="I58" s="2">
        <v>3992689508</v>
      </c>
    </row>
    <row r="59" spans="1:9" x14ac:dyDescent="0.2">
      <c r="A59" s="3" t="s">
        <v>8</v>
      </c>
      <c r="B59" s="2">
        <v>2215915602</v>
      </c>
      <c r="C59" s="2" t="s">
        <v>1</v>
      </c>
      <c r="D59" s="2" t="s">
        <v>1</v>
      </c>
      <c r="E59" s="2" t="s">
        <v>1</v>
      </c>
      <c r="F59" s="2" t="s">
        <v>1</v>
      </c>
      <c r="G59" s="2">
        <v>223928789</v>
      </c>
      <c r="H59" s="2" t="s">
        <v>1</v>
      </c>
      <c r="I59" s="2">
        <v>2439844391</v>
      </c>
    </row>
    <row r="60" spans="1:9" x14ac:dyDescent="0.2">
      <c r="A60" s="3" t="s">
        <v>7</v>
      </c>
      <c r="B60" s="2">
        <v>1952008</v>
      </c>
      <c r="C60" s="2" t="s">
        <v>1</v>
      </c>
      <c r="D60" s="2" t="s">
        <v>1</v>
      </c>
      <c r="E60" s="2" t="s">
        <v>1</v>
      </c>
      <c r="F60" s="2" t="s">
        <v>1</v>
      </c>
      <c r="G60" s="2" t="s">
        <v>1</v>
      </c>
      <c r="H60" s="2" t="s">
        <v>1</v>
      </c>
      <c r="I60" s="2">
        <v>1952008</v>
      </c>
    </row>
    <row r="61" spans="1:9" x14ac:dyDescent="0.2">
      <c r="A61" s="3" t="s">
        <v>6</v>
      </c>
      <c r="B61" s="2">
        <v>519409978</v>
      </c>
      <c r="C61" s="2" t="s">
        <v>1</v>
      </c>
      <c r="D61" s="2" t="s">
        <v>1</v>
      </c>
      <c r="E61" s="2" t="s">
        <v>1</v>
      </c>
      <c r="F61" s="2">
        <v>3405640</v>
      </c>
      <c r="G61" s="2" t="s">
        <v>1</v>
      </c>
      <c r="H61" s="2" t="s">
        <v>1</v>
      </c>
      <c r="I61" s="2">
        <v>1444384395</v>
      </c>
    </row>
    <row r="62" spans="1:9" x14ac:dyDescent="0.2">
      <c r="A62" s="3" t="s">
        <v>5</v>
      </c>
      <c r="B62" s="2">
        <v>41232235</v>
      </c>
      <c r="C62" s="2">
        <v>3487674000</v>
      </c>
      <c r="D62" s="2">
        <v>11395548</v>
      </c>
      <c r="E62" s="2">
        <v>5245506115</v>
      </c>
      <c r="F62" s="2">
        <v>52291463</v>
      </c>
      <c r="G62" s="2">
        <v>2157321371</v>
      </c>
      <c r="H62" s="2">
        <v>525436809</v>
      </c>
      <c r="I62" s="2">
        <v>11520857541</v>
      </c>
    </row>
    <row r="63" spans="1:9" x14ac:dyDescent="0.2">
      <c r="A63" s="3" t="s">
        <v>4</v>
      </c>
      <c r="B63" s="2">
        <v>5544946</v>
      </c>
      <c r="C63" s="2">
        <v>35739717</v>
      </c>
      <c r="D63" s="2" t="s">
        <v>1</v>
      </c>
      <c r="E63" s="2">
        <v>5243361697</v>
      </c>
      <c r="F63" s="2">
        <v>8556964</v>
      </c>
      <c r="G63" s="2" t="s">
        <v>1</v>
      </c>
      <c r="H63" s="2">
        <v>6588677</v>
      </c>
      <c r="I63" s="2">
        <v>5299792001</v>
      </c>
    </row>
    <row r="64" spans="1:9" x14ac:dyDescent="0.2">
      <c r="A64" s="3" t="s">
        <v>3</v>
      </c>
      <c r="B64" s="2">
        <v>25687289</v>
      </c>
      <c r="C64" s="2">
        <v>261733093</v>
      </c>
      <c r="D64" s="2">
        <v>11395548</v>
      </c>
      <c r="E64" s="2">
        <v>2144418</v>
      </c>
      <c r="F64" s="2">
        <v>14434499</v>
      </c>
      <c r="G64" s="2">
        <v>2157321371</v>
      </c>
      <c r="H64" s="2">
        <v>511658132</v>
      </c>
      <c r="I64" s="2">
        <v>2984374350</v>
      </c>
    </row>
    <row r="65" spans="1:9" x14ac:dyDescent="0.2">
      <c r="A65" s="3" t="s">
        <v>2</v>
      </c>
      <c r="B65" s="2">
        <v>10000000</v>
      </c>
      <c r="C65" s="2">
        <v>3190201190</v>
      </c>
      <c r="D65" s="2" t="s">
        <v>1</v>
      </c>
      <c r="E65" s="2" t="s">
        <v>1</v>
      </c>
      <c r="F65" s="2">
        <v>29300000</v>
      </c>
      <c r="G65" s="2" t="s">
        <v>1</v>
      </c>
      <c r="H65" s="2">
        <v>7190000</v>
      </c>
      <c r="I65" s="2">
        <v>3236691190</v>
      </c>
    </row>
    <row r="66" spans="1:9" x14ac:dyDescent="0.2">
      <c r="A66" s="3" t="s">
        <v>0</v>
      </c>
      <c r="B66" s="2">
        <v>92448533926</v>
      </c>
      <c r="C66" s="2">
        <v>53061207878</v>
      </c>
      <c r="D66" s="2">
        <v>1561861877</v>
      </c>
      <c r="E66" s="2">
        <v>10115790302</v>
      </c>
      <c r="F66" s="2">
        <v>17506148218</v>
      </c>
      <c r="G66" s="2">
        <v>4069024021</v>
      </c>
      <c r="H66" s="2">
        <v>12724960089</v>
      </c>
      <c r="I66" s="2">
        <v>193564960733</v>
      </c>
    </row>
  </sheetData>
  <mergeCells count="1">
    <mergeCell ref="A1:I1"/>
  </mergeCells>
  <phoneticPr fontId="3"/>
  <pageMargins left="0.39370078740157483" right="0.39370078740157483" top="0.39370078740157483" bottom="0.39370078740157483" header="0.19685039370078741" footer="0.19685039370078741"/>
  <pageSetup paperSize="9" scale="81" fitToHeight="0" orientation="landscape" r:id="rId1"/>
  <headerFoot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77"/>
  <sheetViews>
    <sheetView zoomScaleNormal="100" zoomScaleSheetLayoutView="100" workbookViewId="0">
      <selection activeCell="A4" sqref="A4"/>
    </sheetView>
  </sheetViews>
  <sheetFormatPr defaultColWidth="8.2109375" defaultRowHeight="10.75" x14ac:dyDescent="0.2"/>
  <cols>
    <col min="1" max="1" width="23.92578125" style="9" customWidth="1"/>
    <col min="2" max="6" width="14.28515625" style="9" customWidth="1"/>
    <col min="7" max="7" width="14.28515625" style="10" customWidth="1"/>
    <col min="8" max="11" width="14.28515625" style="9" customWidth="1"/>
    <col min="12" max="16384" width="8.2109375" style="9"/>
  </cols>
  <sheetData>
    <row r="1" spans="1:11" ht="21" x14ac:dyDescent="0.35">
      <c r="A1" s="51" t="s">
        <v>161</v>
      </c>
    </row>
    <row r="2" spans="1:11" ht="18" customHeight="1" x14ac:dyDescent="0.25">
      <c r="A2" s="50" t="s">
        <v>160</v>
      </c>
    </row>
    <row r="3" spans="1:11" ht="18" customHeight="1" x14ac:dyDescent="0.25">
      <c r="A3" s="50" t="s">
        <v>159</v>
      </c>
    </row>
    <row r="4" spans="1:11" ht="18" customHeight="1" x14ac:dyDescent="0.25">
      <c r="A4" s="50" t="s">
        <v>158</v>
      </c>
    </row>
    <row r="5" spans="1:11" ht="13.3" x14ac:dyDescent="0.25">
      <c r="A5" s="33" t="s">
        <v>157</v>
      </c>
      <c r="H5" s="49" t="s">
        <v>131</v>
      </c>
    </row>
    <row r="6" spans="1:11" ht="37.5" customHeight="1" x14ac:dyDescent="0.2">
      <c r="A6" s="31" t="s">
        <v>156</v>
      </c>
      <c r="B6" s="29" t="s">
        <v>155</v>
      </c>
      <c r="C6" s="29" t="s">
        <v>154</v>
      </c>
      <c r="D6" s="29" t="s">
        <v>153</v>
      </c>
      <c r="E6" s="29" t="s">
        <v>152</v>
      </c>
      <c r="F6" s="29" t="s">
        <v>151</v>
      </c>
      <c r="G6" s="30" t="s">
        <v>150</v>
      </c>
      <c r="H6" s="29" t="s">
        <v>120</v>
      </c>
      <c r="I6" s="44"/>
      <c r="J6" s="43"/>
      <c r="K6" s="43"/>
    </row>
    <row r="7" spans="1:11" ht="15" customHeight="1" x14ac:dyDescent="0.2">
      <c r="A7" s="24" t="s">
        <v>119</v>
      </c>
      <c r="B7" s="20"/>
      <c r="C7" s="20"/>
      <c r="D7" s="20"/>
      <c r="E7" s="17"/>
      <c r="F7" s="17"/>
      <c r="G7" s="17"/>
      <c r="H7" s="17"/>
      <c r="I7" s="38"/>
      <c r="J7" s="48"/>
      <c r="K7" s="47"/>
    </row>
    <row r="8" spans="1:11" ht="18" customHeight="1" x14ac:dyDescent="0.2">
      <c r="A8" s="24" t="s">
        <v>149</v>
      </c>
      <c r="B8" s="46">
        <v>20000</v>
      </c>
      <c r="C8" s="20">
        <v>851</v>
      </c>
      <c r="D8" s="20">
        <v>17020000</v>
      </c>
      <c r="E8" s="20">
        <v>250</v>
      </c>
      <c r="F8" s="20">
        <v>5000000</v>
      </c>
      <c r="G8" s="20">
        <v>12020000</v>
      </c>
      <c r="H8" s="17">
        <v>5000000</v>
      </c>
      <c r="I8" s="44"/>
      <c r="J8" s="43"/>
      <c r="K8" s="43"/>
    </row>
    <row r="9" spans="1:11" ht="18" customHeight="1" x14ac:dyDescent="0.2">
      <c r="A9" s="24"/>
      <c r="B9" s="20"/>
      <c r="C9" s="20"/>
      <c r="D9" s="20"/>
      <c r="E9" s="20"/>
      <c r="F9" s="20"/>
      <c r="G9" s="20"/>
      <c r="H9" s="20"/>
      <c r="I9" s="44"/>
      <c r="J9" s="43"/>
      <c r="K9" s="43"/>
    </row>
    <row r="10" spans="1:11" ht="18" customHeight="1" x14ac:dyDescent="0.2">
      <c r="A10" s="45" t="s">
        <v>0</v>
      </c>
      <c r="B10" s="20"/>
      <c r="C10" s="20"/>
      <c r="D10" s="17">
        <v>17020000</v>
      </c>
      <c r="E10" s="20"/>
      <c r="F10" s="20">
        <v>5000000</v>
      </c>
      <c r="G10" s="20">
        <v>12020000</v>
      </c>
      <c r="H10" s="20">
        <v>5000000</v>
      </c>
      <c r="I10" s="44"/>
      <c r="J10" s="43"/>
      <c r="K10" s="43"/>
    </row>
    <row r="12" spans="1:11" ht="13.3" x14ac:dyDescent="0.25">
      <c r="A12" s="33" t="s">
        <v>148</v>
      </c>
      <c r="J12" s="32" t="s">
        <v>131</v>
      </c>
    </row>
    <row r="13" spans="1:11" ht="37.5" customHeight="1" x14ac:dyDescent="0.2">
      <c r="A13" s="31" t="s">
        <v>130</v>
      </c>
      <c r="B13" s="29" t="s">
        <v>147</v>
      </c>
      <c r="C13" s="29" t="s">
        <v>128</v>
      </c>
      <c r="D13" s="29" t="s">
        <v>127</v>
      </c>
      <c r="E13" s="29" t="s">
        <v>126</v>
      </c>
      <c r="F13" s="29" t="s">
        <v>125</v>
      </c>
      <c r="G13" s="30" t="s">
        <v>124</v>
      </c>
      <c r="H13" s="29" t="s">
        <v>123</v>
      </c>
      <c r="I13" s="29" t="s">
        <v>146</v>
      </c>
      <c r="J13" s="29" t="s">
        <v>120</v>
      </c>
    </row>
    <row r="14" spans="1:11" ht="18" customHeight="1" x14ac:dyDescent="0.2">
      <c r="A14" s="24" t="s">
        <v>119</v>
      </c>
      <c r="B14" s="27"/>
      <c r="C14" s="28"/>
      <c r="D14" s="28"/>
      <c r="E14" s="28"/>
      <c r="F14" s="28"/>
      <c r="G14" s="23"/>
      <c r="H14" s="28"/>
      <c r="I14" s="28"/>
      <c r="J14" s="27"/>
      <c r="K14" s="38"/>
    </row>
    <row r="15" spans="1:11" ht="18" customHeight="1" x14ac:dyDescent="0.2">
      <c r="A15" s="24" t="s">
        <v>145</v>
      </c>
      <c r="B15" s="17">
        <v>11000000</v>
      </c>
      <c r="C15" s="17">
        <v>527320349</v>
      </c>
      <c r="D15" s="17">
        <v>507577138</v>
      </c>
      <c r="E15" s="17">
        <v>19743211</v>
      </c>
      <c r="F15" s="17">
        <v>17050000</v>
      </c>
      <c r="G15" s="18">
        <v>0.64516129032258063</v>
      </c>
      <c r="H15" s="17">
        <v>12737555.483870968</v>
      </c>
      <c r="I15" s="17">
        <v>0</v>
      </c>
      <c r="J15" s="17">
        <v>11000000</v>
      </c>
      <c r="K15" s="38"/>
    </row>
    <row r="16" spans="1:11" ht="18" customHeight="1" x14ac:dyDescent="0.2">
      <c r="A16" s="41" t="s">
        <v>144</v>
      </c>
      <c r="B16" s="39">
        <v>11000000</v>
      </c>
      <c r="C16" s="39"/>
      <c r="D16" s="39"/>
      <c r="E16" s="39"/>
      <c r="F16" s="39"/>
      <c r="G16" s="40"/>
      <c r="H16" s="39"/>
      <c r="I16" s="39">
        <v>0</v>
      </c>
      <c r="J16" s="39">
        <v>11000000</v>
      </c>
      <c r="K16" s="38"/>
    </row>
    <row r="17" spans="1:11" ht="18" customHeight="1" x14ac:dyDescent="0.2">
      <c r="A17" s="26" t="s">
        <v>109</v>
      </c>
      <c r="B17" s="20"/>
      <c r="C17" s="17"/>
      <c r="D17" s="17"/>
      <c r="E17" s="17"/>
      <c r="F17" s="17"/>
      <c r="G17" s="18"/>
      <c r="H17" s="17"/>
      <c r="I17" s="17"/>
      <c r="J17" s="20"/>
      <c r="K17" s="38"/>
    </row>
    <row r="18" spans="1:11" ht="18" customHeight="1" x14ac:dyDescent="0.2">
      <c r="A18" s="24" t="s">
        <v>143</v>
      </c>
      <c r="B18" s="20">
        <v>5000000</v>
      </c>
      <c r="C18" s="17">
        <v>1636846893</v>
      </c>
      <c r="D18" s="17">
        <v>1530131678</v>
      </c>
      <c r="E18" s="17">
        <v>106715215</v>
      </c>
      <c r="F18" s="17">
        <v>5000000</v>
      </c>
      <c r="G18" s="18">
        <v>1</v>
      </c>
      <c r="H18" s="17">
        <v>106715215</v>
      </c>
      <c r="I18" s="17">
        <v>0</v>
      </c>
      <c r="J18" s="17">
        <v>5000000</v>
      </c>
      <c r="K18" s="38"/>
    </row>
    <row r="19" spans="1:11" ht="18" customHeight="1" x14ac:dyDescent="0.2">
      <c r="A19" s="26" t="s">
        <v>142</v>
      </c>
      <c r="B19" s="20">
        <v>50000000</v>
      </c>
      <c r="C19" s="17">
        <v>273694242</v>
      </c>
      <c r="D19" s="17">
        <v>42541254</v>
      </c>
      <c r="E19" s="17">
        <v>231152988</v>
      </c>
      <c r="F19" s="17">
        <v>194042835</v>
      </c>
      <c r="G19" s="18">
        <v>0.25767506437431714</v>
      </c>
      <c r="H19" s="17">
        <v>59562361.063215755</v>
      </c>
      <c r="I19" s="17">
        <v>0</v>
      </c>
      <c r="J19" s="17">
        <v>50000000</v>
      </c>
      <c r="K19" s="38"/>
    </row>
    <row r="20" spans="1:11" ht="18" hidden="1" customHeight="1" x14ac:dyDescent="0.2">
      <c r="A20" s="24" t="s">
        <v>141</v>
      </c>
      <c r="B20" s="20"/>
      <c r="C20" s="17"/>
      <c r="D20" s="17"/>
      <c r="E20" s="17">
        <v>0</v>
      </c>
      <c r="F20" s="17"/>
      <c r="G20" s="18" t="e">
        <v>#DIV/0!</v>
      </c>
      <c r="H20" s="17" t="e">
        <v>#DIV/0!</v>
      </c>
      <c r="I20" s="17" t="s">
        <v>1</v>
      </c>
      <c r="J20" s="17"/>
      <c r="K20" s="38"/>
    </row>
    <row r="21" spans="1:11" ht="18" customHeight="1" x14ac:dyDescent="0.2">
      <c r="A21" s="42" t="s">
        <v>133</v>
      </c>
      <c r="B21" s="20">
        <v>12320000</v>
      </c>
      <c r="C21" s="17">
        <v>951321991</v>
      </c>
      <c r="D21" s="17">
        <v>169568763</v>
      </c>
      <c r="E21" s="17">
        <v>781753228</v>
      </c>
      <c r="F21" s="17">
        <v>589833720</v>
      </c>
      <c r="G21" s="18">
        <v>2.0887242594404401E-2</v>
      </c>
      <c r="H21" s="17">
        <v>16328669.322194735</v>
      </c>
      <c r="I21" s="17">
        <v>0</v>
      </c>
      <c r="J21" s="20"/>
      <c r="K21" s="38"/>
    </row>
    <row r="22" spans="1:11" ht="18" customHeight="1" x14ac:dyDescent="0.2">
      <c r="A22" s="24" t="s">
        <v>140</v>
      </c>
      <c r="B22" s="20">
        <v>1264350000</v>
      </c>
      <c r="C22" s="17">
        <v>2882985443</v>
      </c>
      <c r="D22" s="17">
        <v>1558964365</v>
      </c>
      <c r="E22" s="17">
        <v>1324021078</v>
      </c>
      <c r="F22" s="17">
        <v>1264350000</v>
      </c>
      <c r="G22" s="18">
        <v>1</v>
      </c>
      <c r="H22" s="17">
        <v>1324021078</v>
      </c>
      <c r="I22" s="17">
        <v>0</v>
      </c>
      <c r="J22" s="17">
        <v>1264350000</v>
      </c>
      <c r="K22" s="38"/>
    </row>
    <row r="23" spans="1:11" ht="18" customHeight="1" x14ac:dyDescent="0.2">
      <c r="A23" s="26" t="s">
        <v>139</v>
      </c>
      <c r="B23" s="20">
        <v>726129000</v>
      </c>
      <c r="C23" s="17">
        <v>20739486594</v>
      </c>
      <c r="D23" s="17">
        <v>11001830608</v>
      </c>
      <c r="E23" s="17">
        <v>9737655986</v>
      </c>
      <c r="F23" s="17">
        <v>7330737313</v>
      </c>
      <c r="G23" s="18">
        <v>9.9052655823898564E-2</v>
      </c>
      <c r="H23" s="17">
        <v>964540686.91278362</v>
      </c>
      <c r="I23" s="17">
        <v>0</v>
      </c>
      <c r="J23" s="20"/>
      <c r="K23" s="38"/>
    </row>
    <row r="24" spans="1:11" ht="18" customHeight="1" x14ac:dyDescent="0.2">
      <c r="A24" s="24" t="s">
        <v>138</v>
      </c>
      <c r="B24" s="20">
        <v>2235145000</v>
      </c>
      <c r="C24" s="17">
        <v>77600585661</v>
      </c>
      <c r="D24" s="17">
        <v>76503666485</v>
      </c>
      <c r="E24" s="17">
        <v>1096919176</v>
      </c>
      <c r="F24" s="17">
        <v>3672454205</v>
      </c>
      <c r="G24" s="18">
        <v>0.60862433545308159</v>
      </c>
      <c r="H24" s="17">
        <v>667611704.53874183</v>
      </c>
      <c r="I24" s="17">
        <v>1567533295.4612582</v>
      </c>
      <c r="J24" s="20"/>
      <c r="K24" s="38"/>
    </row>
    <row r="25" spans="1:11" ht="18" customHeight="1" x14ac:dyDescent="0.2">
      <c r="A25" s="26" t="s">
        <v>137</v>
      </c>
      <c r="B25" s="20">
        <v>5865072000</v>
      </c>
      <c r="C25" s="17">
        <v>11612256398</v>
      </c>
      <c r="D25" s="17">
        <v>6957591056</v>
      </c>
      <c r="E25" s="17">
        <v>4654665342</v>
      </c>
      <c r="F25" s="17">
        <v>7037065219</v>
      </c>
      <c r="G25" s="18">
        <v>0.83345426217798424</v>
      </c>
      <c r="H25" s="17">
        <v>3879450668.3020449</v>
      </c>
      <c r="I25" s="17">
        <v>1985621331.6979551</v>
      </c>
      <c r="J25" s="20"/>
      <c r="K25" s="38"/>
    </row>
    <row r="26" spans="1:11" ht="18" customHeight="1" x14ac:dyDescent="0.2">
      <c r="A26" s="41" t="s">
        <v>136</v>
      </c>
      <c r="B26" s="39">
        <v>10158016000</v>
      </c>
      <c r="C26" s="39"/>
      <c r="D26" s="39"/>
      <c r="E26" s="39"/>
      <c r="F26" s="39"/>
      <c r="G26" s="40"/>
      <c r="H26" s="39"/>
      <c r="I26" s="39">
        <v>3553154627.1592131</v>
      </c>
      <c r="J26" s="39">
        <v>1319350000</v>
      </c>
      <c r="K26" s="38"/>
    </row>
    <row r="27" spans="1:11" ht="18" customHeight="1" x14ac:dyDescent="0.2">
      <c r="A27" s="24" t="s">
        <v>99</v>
      </c>
      <c r="B27" s="20"/>
      <c r="C27" s="17"/>
      <c r="D27" s="17"/>
      <c r="E27" s="17"/>
      <c r="F27" s="17"/>
      <c r="G27" s="18"/>
      <c r="H27" s="17"/>
      <c r="I27" s="17"/>
      <c r="J27" s="20"/>
      <c r="K27" s="38"/>
    </row>
    <row r="28" spans="1:11" ht="18" customHeight="1" x14ac:dyDescent="0.2">
      <c r="A28" s="26" t="s">
        <v>135</v>
      </c>
      <c r="B28" s="20">
        <v>10000000</v>
      </c>
      <c r="C28" s="17">
        <v>1492109772</v>
      </c>
      <c r="D28" s="17">
        <v>619810418</v>
      </c>
      <c r="E28" s="17">
        <v>872299354</v>
      </c>
      <c r="F28" s="17">
        <v>11000000</v>
      </c>
      <c r="G28" s="18">
        <v>0.90909090909090906</v>
      </c>
      <c r="H28" s="17">
        <v>792999412.72727275</v>
      </c>
      <c r="I28" s="17">
        <v>0</v>
      </c>
      <c r="J28" s="17">
        <v>10000000</v>
      </c>
      <c r="K28" s="38"/>
    </row>
    <row r="29" spans="1:11" ht="18" customHeight="1" x14ac:dyDescent="0.2">
      <c r="A29" s="24" t="s">
        <v>134</v>
      </c>
      <c r="B29" s="20">
        <v>10000000</v>
      </c>
      <c r="C29" s="17">
        <v>43205973</v>
      </c>
      <c r="D29" s="17">
        <v>13205973</v>
      </c>
      <c r="E29" s="17">
        <v>30000000</v>
      </c>
      <c r="F29" s="17">
        <v>30000000</v>
      </c>
      <c r="G29" s="18">
        <v>0.33333333333333331</v>
      </c>
      <c r="H29" s="17">
        <v>10000000</v>
      </c>
      <c r="I29" s="17">
        <v>0</v>
      </c>
      <c r="J29" s="17">
        <v>10000000</v>
      </c>
      <c r="K29" s="38"/>
    </row>
    <row r="30" spans="1:11" ht="18" customHeight="1" x14ac:dyDescent="0.2">
      <c r="A30" s="42" t="s">
        <v>133</v>
      </c>
      <c r="B30" s="20">
        <v>10000000</v>
      </c>
      <c r="C30" s="17">
        <v>951321991</v>
      </c>
      <c r="D30" s="17">
        <v>169568763</v>
      </c>
      <c r="E30" s="17">
        <v>781753228</v>
      </c>
      <c r="F30" s="17">
        <v>589833720</v>
      </c>
      <c r="G30" s="18">
        <v>1.69539306772763E-2</v>
      </c>
      <c r="H30" s="17">
        <v>13253790.034248974</v>
      </c>
      <c r="I30" s="17">
        <v>0</v>
      </c>
      <c r="J30" s="17">
        <v>10000000</v>
      </c>
      <c r="K30" s="38"/>
    </row>
    <row r="31" spans="1:11" ht="18" customHeight="1" x14ac:dyDescent="0.2">
      <c r="A31" s="41" t="s">
        <v>84</v>
      </c>
      <c r="B31" s="39">
        <v>30000000</v>
      </c>
      <c r="C31" s="39"/>
      <c r="D31" s="39"/>
      <c r="E31" s="39"/>
      <c r="F31" s="39"/>
      <c r="G31" s="40"/>
      <c r="H31" s="39"/>
      <c r="I31" s="39">
        <v>0</v>
      </c>
      <c r="J31" s="39">
        <v>30000000</v>
      </c>
      <c r="K31" s="38"/>
    </row>
    <row r="32" spans="1:11" ht="18" customHeight="1" x14ac:dyDescent="0.2">
      <c r="A32" s="37" t="s">
        <v>0</v>
      </c>
      <c r="B32" s="35">
        <v>10199016000</v>
      </c>
      <c r="C32" s="35"/>
      <c r="D32" s="35"/>
      <c r="E32" s="35"/>
      <c r="F32" s="35"/>
      <c r="G32" s="36"/>
      <c r="H32" s="35"/>
      <c r="I32" s="35">
        <v>3553154627.1592131</v>
      </c>
      <c r="J32" s="35">
        <v>1360350000</v>
      </c>
      <c r="K32" s="34"/>
    </row>
    <row r="34" spans="1:11" ht="13.3" x14ac:dyDescent="0.25">
      <c r="A34" s="33" t="s">
        <v>132</v>
      </c>
      <c r="K34" s="32" t="s">
        <v>131</v>
      </c>
    </row>
    <row r="35" spans="1:11" ht="37.5" customHeight="1" x14ac:dyDescent="0.2">
      <c r="A35" s="31" t="s">
        <v>130</v>
      </c>
      <c r="B35" s="29" t="s">
        <v>129</v>
      </c>
      <c r="C35" s="29" t="s">
        <v>128</v>
      </c>
      <c r="D35" s="29" t="s">
        <v>127</v>
      </c>
      <c r="E35" s="29" t="s">
        <v>126</v>
      </c>
      <c r="F35" s="29" t="s">
        <v>125</v>
      </c>
      <c r="G35" s="30" t="s">
        <v>124</v>
      </c>
      <c r="H35" s="29" t="s">
        <v>123</v>
      </c>
      <c r="I35" s="29" t="s">
        <v>122</v>
      </c>
      <c r="J35" s="29" t="s">
        <v>121</v>
      </c>
      <c r="K35" s="29" t="s">
        <v>120</v>
      </c>
    </row>
    <row r="36" spans="1:11" ht="15" customHeight="1" x14ac:dyDescent="0.2">
      <c r="A36" s="24" t="s">
        <v>119</v>
      </c>
      <c r="B36" s="27"/>
      <c r="C36" s="27"/>
      <c r="D36" s="27"/>
      <c r="E36" s="28"/>
      <c r="F36" s="28"/>
      <c r="G36" s="23"/>
      <c r="H36" s="28"/>
      <c r="I36" s="28"/>
      <c r="J36" s="28"/>
      <c r="K36" s="27"/>
    </row>
    <row r="37" spans="1:11" ht="15" customHeight="1" x14ac:dyDescent="0.2">
      <c r="A37" s="26" t="s">
        <v>118</v>
      </c>
      <c r="B37" s="20">
        <v>246000000</v>
      </c>
      <c r="C37" s="17">
        <v>5197375000</v>
      </c>
      <c r="D37" s="17">
        <v>630985000</v>
      </c>
      <c r="E37" s="17">
        <v>4566390000</v>
      </c>
      <c r="F37" s="17">
        <v>800000000</v>
      </c>
      <c r="G37" s="18">
        <v>0.3075</v>
      </c>
      <c r="H37" s="17">
        <v>1404164925</v>
      </c>
      <c r="I37" s="17">
        <v>0</v>
      </c>
      <c r="J37" s="17">
        <v>246000000</v>
      </c>
      <c r="K37" s="17">
        <v>246000000</v>
      </c>
    </row>
    <row r="38" spans="1:11" ht="15" customHeight="1" x14ac:dyDescent="0.2">
      <c r="A38" s="24" t="s">
        <v>117</v>
      </c>
      <c r="B38" s="20">
        <v>1388000</v>
      </c>
      <c r="C38" s="17">
        <v>18710154</v>
      </c>
      <c r="D38" s="17">
        <v>11558739</v>
      </c>
      <c r="E38" s="17">
        <v>7151415</v>
      </c>
      <c r="F38" s="17">
        <v>1814855</v>
      </c>
      <c r="G38" s="18">
        <v>0.76479939168693922</v>
      </c>
      <c r="H38" s="17">
        <v>5469397.8417008528</v>
      </c>
      <c r="I38" s="17">
        <v>0</v>
      </c>
      <c r="J38" s="17">
        <v>1388000</v>
      </c>
      <c r="K38" s="17">
        <v>1388000</v>
      </c>
    </row>
    <row r="39" spans="1:11" ht="15" customHeight="1" x14ac:dyDescent="0.2">
      <c r="A39" s="26" t="s">
        <v>116</v>
      </c>
      <c r="B39" s="20">
        <v>1</v>
      </c>
      <c r="C39" s="17">
        <v>814815805</v>
      </c>
      <c r="D39" s="17">
        <v>2245011829</v>
      </c>
      <c r="E39" s="17">
        <v>-1430196024</v>
      </c>
      <c r="F39" s="17">
        <v>85540000</v>
      </c>
      <c r="G39" s="18">
        <v>1.1690437222352115E-8</v>
      </c>
      <c r="H39" s="17">
        <v>-16.719616834229598</v>
      </c>
      <c r="I39" s="17">
        <v>0</v>
      </c>
      <c r="J39" s="17">
        <v>1</v>
      </c>
      <c r="K39" s="17">
        <v>250000</v>
      </c>
    </row>
    <row r="40" spans="1:11" ht="15" customHeight="1" x14ac:dyDescent="0.2">
      <c r="A40" s="24" t="s">
        <v>115</v>
      </c>
      <c r="B40" s="20">
        <v>8000000</v>
      </c>
      <c r="C40" s="17">
        <v>936476614</v>
      </c>
      <c r="D40" s="17">
        <v>118367705</v>
      </c>
      <c r="E40" s="17">
        <v>818108909</v>
      </c>
      <c r="F40" s="17">
        <v>80000000</v>
      </c>
      <c r="G40" s="18">
        <v>0.1</v>
      </c>
      <c r="H40" s="17">
        <v>81810890.900000006</v>
      </c>
      <c r="I40" s="17">
        <v>0</v>
      </c>
      <c r="J40" s="17">
        <v>8000000</v>
      </c>
      <c r="K40" s="17">
        <v>80000000</v>
      </c>
    </row>
    <row r="41" spans="1:11" ht="15" customHeight="1" x14ac:dyDescent="0.2">
      <c r="A41" s="26" t="s">
        <v>114</v>
      </c>
      <c r="B41" s="20">
        <v>10000000</v>
      </c>
      <c r="C41" s="17">
        <v>931610076</v>
      </c>
      <c r="D41" s="17">
        <v>241714265</v>
      </c>
      <c r="E41" s="17">
        <v>689895811</v>
      </c>
      <c r="F41" s="17">
        <v>498000000</v>
      </c>
      <c r="G41" s="18">
        <v>2.0080321285140562E-2</v>
      </c>
      <c r="H41" s="17">
        <v>13853329.538152611</v>
      </c>
      <c r="I41" s="17">
        <v>0</v>
      </c>
      <c r="J41" s="17">
        <v>10000000</v>
      </c>
      <c r="K41" s="17">
        <v>10000000</v>
      </c>
    </row>
    <row r="42" spans="1:11" ht="15" customHeight="1" x14ac:dyDescent="0.2">
      <c r="A42" s="24" t="s">
        <v>113</v>
      </c>
      <c r="B42" s="20">
        <v>4081009</v>
      </c>
      <c r="C42" s="17">
        <v>545681659</v>
      </c>
      <c r="D42" s="17">
        <v>47058599</v>
      </c>
      <c r="E42" s="17">
        <v>498623060</v>
      </c>
      <c r="F42" s="17">
        <v>485057075</v>
      </c>
      <c r="G42" s="18">
        <v>8.413461446779227E-3</v>
      </c>
      <c r="H42" s="17">
        <v>4195145.8917850852</v>
      </c>
      <c r="I42" s="17">
        <v>0</v>
      </c>
      <c r="J42" s="17">
        <v>4081009</v>
      </c>
      <c r="K42" s="17">
        <v>4081000</v>
      </c>
    </row>
    <row r="43" spans="1:11" ht="15" customHeight="1" x14ac:dyDescent="0.2">
      <c r="A43" s="26" t="s">
        <v>112</v>
      </c>
      <c r="B43" s="20">
        <v>5000000</v>
      </c>
      <c r="C43" s="17">
        <v>126218370</v>
      </c>
      <c r="D43" s="17">
        <v>3537013</v>
      </c>
      <c r="E43" s="17">
        <v>122681357</v>
      </c>
      <c r="F43" s="17">
        <v>100000000</v>
      </c>
      <c r="G43" s="18">
        <v>0.05</v>
      </c>
      <c r="H43" s="17">
        <v>6134067.8500000006</v>
      </c>
      <c r="I43" s="17">
        <v>0</v>
      </c>
      <c r="J43" s="17">
        <v>5000000</v>
      </c>
      <c r="K43" s="17">
        <v>5000000</v>
      </c>
    </row>
    <row r="44" spans="1:11" ht="15" customHeight="1" x14ac:dyDescent="0.2">
      <c r="A44" s="24" t="s">
        <v>111</v>
      </c>
      <c r="B44" s="20">
        <v>2000000</v>
      </c>
      <c r="C44" s="17">
        <v>9441436000</v>
      </c>
      <c r="D44" s="17">
        <v>3783390000</v>
      </c>
      <c r="E44" s="17">
        <v>5658046000</v>
      </c>
      <c r="F44" s="17">
        <v>180000000</v>
      </c>
      <c r="G44" s="21">
        <v>1.6666666666666666E-2</v>
      </c>
      <c r="H44" s="17">
        <v>94300766.666666672</v>
      </c>
      <c r="I44" s="17">
        <v>0</v>
      </c>
      <c r="J44" s="17">
        <v>2000000</v>
      </c>
      <c r="K44" s="17">
        <v>2000000</v>
      </c>
    </row>
    <row r="45" spans="1:11" ht="15" customHeight="1" x14ac:dyDescent="0.2">
      <c r="A45" s="24" t="s">
        <v>110</v>
      </c>
      <c r="B45" s="20">
        <v>59100000</v>
      </c>
      <c r="C45" s="17">
        <v>1956893450</v>
      </c>
      <c r="D45" s="17">
        <v>174605687</v>
      </c>
      <c r="E45" s="17">
        <v>1782287763</v>
      </c>
      <c r="F45" s="17">
        <v>85000000</v>
      </c>
      <c r="G45" s="18">
        <v>0.69529411764705884</v>
      </c>
      <c r="H45" s="17">
        <v>1239214197.5682354</v>
      </c>
      <c r="I45" s="17">
        <v>0</v>
      </c>
      <c r="J45" s="17">
        <v>59100000</v>
      </c>
      <c r="K45" s="17">
        <v>9950000</v>
      </c>
    </row>
    <row r="46" spans="1:11" ht="15" customHeight="1" x14ac:dyDescent="0.2">
      <c r="A46" s="16" t="s">
        <v>84</v>
      </c>
      <c r="B46" s="13">
        <v>335569010</v>
      </c>
      <c r="C46" s="13"/>
      <c r="D46" s="13"/>
      <c r="E46" s="13"/>
      <c r="F46" s="13"/>
      <c r="G46" s="25"/>
      <c r="H46" s="13"/>
      <c r="I46" s="13">
        <v>0</v>
      </c>
      <c r="J46" s="13">
        <v>335569010</v>
      </c>
      <c r="K46" s="13">
        <v>358669000</v>
      </c>
    </row>
    <row r="47" spans="1:11" ht="15" customHeight="1" x14ac:dyDescent="0.2">
      <c r="A47" s="24" t="s">
        <v>109</v>
      </c>
      <c r="B47" s="20"/>
      <c r="C47" s="20"/>
      <c r="D47" s="20"/>
      <c r="E47" s="17"/>
      <c r="F47" s="17"/>
      <c r="G47" s="23"/>
      <c r="H47" s="17"/>
      <c r="I47" s="17"/>
      <c r="J47" s="17"/>
      <c r="K47" s="20"/>
    </row>
    <row r="48" spans="1:11" ht="15" customHeight="1" x14ac:dyDescent="0.2">
      <c r="A48" s="19" t="s">
        <v>108</v>
      </c>
      <c r="B48" s="20">
        <v>13759500</v>
      </c>
      <c r="C48" s="17">
        <v>829017638</v>
      </c>
      <c r="D48" s="17">
        <v>259908484</v>
      </c>
      <c r="E48" s="17">
        <v>569109154</v>
      </c>
      <c r="F48" s="17">
        <v>283271000</v>
      </c>
      <c r="G48" s="18">
        <v>4.8573627374492979E-2</v>
      </c>
      <c r="H48" s="17">
        <v>27643695.981808942</v>
      </c>
      <c r="I48" s="17">
        <v>0</v>
      </c>
      <c r="J48" s="17">
        <v>13759500</v>
      </c>
      <c r="K48" s="17">
        <v>13759000</v>
      </c>
    </row>
    <row r="49" spans="1:11" ht="15" customHeight="1" x14ac:dyDescent="0.2">
      <c r="A49" s="19" t="s">
        <v>107</v>
      </c>
      <c r="B49" s="20">
        <v>180000</v>
      </c>
      <c r="C49" s="17">
        <v>416226839</v>
      </c>
      <c r="D49" s="17">
        <v>349081568</v>
      </c>
      <c r="E49" s="17">
        <v>67145271</v>
      </c>
      <c r="F49" s="17">
        <v>67020000</v>
      </c>
      <c r="G49" s="18">
        <v>2.6857654431512983E-3</v>
      </c>
      <c r="H49" s="17">
        <v>180336.44852282901</v>
      </c>
      <c r="I49" s="17">
        <v>0</v>
      </c>
      <c r="J49" s="17">
        <v>180000</v>
      </c>
      <c r="K49" s="17">
        <v>180000</v>
      </c>
    </row>
    <row r="50" spans="1:11" ht="15" customHeight="1" x14ac:dyDescent="0.2">
      <c r="A50" s="19" t="s">
        <v>106</v>
      </c>
      <c r="B50" s="20">
        <v>10300000</v>
      </c>
      <c r="C50" s="17">
        <v>91593529521</v>
      </c>
      <c r="D50" s="17">
        <v>88306322885</v>
      </c>
      <c r="E50" s="17">
        <v>3287206636</v>
      </c>
      <c r="F50" s="17">
        <v>2238800000</v>
      </c>
      <c r="G50" s="18">
        <v>4.6006789351438274E-3</v>
      </c>
      <c r="H50" s="17">
        <v>15123382.325710203</v>
      </c>
      <c r="I50" s="17">
        <v>0</v>
      </c>
      <c r="J50" s="17">
        <v>10300000</v>
      </c>
      <c r="K50" s="17">
        <v>10300000</v>
      </c>
    </row>
    <row r="51" spans="1:11" ht="15" customHeight="1" x14ac:dyDescent="0.2">
      <c r="A51" s="19" t="s">
        <v>98</v>
      </c>
      <c r="B51" s="20">
        <v>900000</v>
      </c>
      <c r="C51" s="17">
        <v>141376500999</v>
      </c>
      <c r="D51" s="17">
        <v>121294582271</v>
      </c>
      <c r="E51" s="17">
        <v>20081918728</v>
      </c>
      <c r="F51" s="17">
        <v>20081918728</v>
      </c>
      <c r="G51" s="18">
        <v>4.4816434733656191E-5</v>
      </c>
      <c r="H51" s="17">
        <v>900000</v>
      </c>
      <c r="I51" s="17">
        <v>0</v>
      </c>
      <c r="J51" s="17">
        <v>900000</v>
      </c>
      <c r="K51" s="17">
        <v>900000</v>
      </c>
    </row>
    <row r="52" spans="1:11" ht="15" customHeight="1" x14ac:dyDescent="0.2">
      <c r="A52" s="19" t="s">
        <v>105</v>
      </c>
      <c r="B52" s="20">
        <v>1455000</v>
      </c>
      <c r="C52" s="17">
        <v>107977383</v>
      </c>
      <c r="D52" s="17">
        <v>8240</v>
      </c>
      <c r="E52" s="17">
        <v>107969143</v>
      </c>
      <c r="F52" s="17">
        <v>107900000</v>
      </c>
      <c r="G52" s="18">
        <v>1.3484708063021315E-2</v>
      </c>
      <c r="H52" s="17">
        <v>1455932.3731696014</v>
      </c>
      <c r="I52" s="17">
        <v>0</v>
      </c>
      <c r="J52" s="17">
        <v>1455000</v>
      </c>
      <c r="K52" s="17">
        <v>1455000</v>
      </c>
    </row>
    <row r="53" spans="1:11" ht="15" customHeight="1" x14ac:dyDescent="0.2">
      <c r="A53" s="19" t="s">
        <v>104</v>
      </c>
      <c r="B53" s="20">
        <v>100000</v>
      </c>
      <c r="C53" s="17">
        <v>83000000</v>
      </c>
      <c r="D53" s="17">
        <v>0</v>
      </c>
      <c r="E53" s="17">
        <v>83000000</v>
      </c>
      <c r="F53" s="17">
        <v>83000000</v>
      </c>
      <c r="G53" s="18">
        <v>1.2048192771084338E-3</v>
      </c>
      <c r="H53" s="17">
        <v>100000.00000000001</v>
      </c>
      <c r="I53" s="17">
        <v>0</v>
      </c>
      <c r="J53" s="17">
        <v>100000</v>
      </c>
      <c r="K53" s="17">
        <v>100000</v>
      </c>
    </row>
    <row r="54" spans="1:11" ht="15" customHeight="1" x14ac:dyDescent="0.2">
      <c r="A54" s="19" t="s">
        <v>103</v>
      </c>
      <c r="B54" s="20">
        <v>6000000</v>
      </c>
      <c r="C54" s="17">
        <v>1609197000</v>
      </c>
      <c r="D54" s="17">
        <v>37239000</v>
      </c>
      <c r="E54" s="17">
        <v>1571958000</v>
      </c>
      <c r="F54" s="17">
        <v>527728000</v>
      </c>
      <c r="G54" s="18">
        <v>1.1369493375375194E-2</v>
      </c>
      <c r="H54" s="17">
        <v>17872366.067368038</v>
      </c>
      <c r="I54" s="17">
        <v>0</v>
      </c>
      <c r="J54" s="17">
        <v>6000000</v>
      </c>
      <c r="K54" s="17">
        <v>6000000</v>
      </c>
    </row>
    <row r="55" spans="1:11" ht="15" customHeight="1" x14ac:dyDescent="0.2">
      <c r="A55" s="19" t="s">
        <v>102</v>
      </c>
      <c r="B55" s="20">
        <v>891000000</v>
      </c>
      <c r="C55" s="17">
        <v>2000000000</v>
      </c>
      <c r="D55" s="17">
        <v>0</v>
      </c>
      <c r="E55" s="17">
        <v>2000000000</v>
      </c>
      <c r="F55" s="17">
        <v>2000000000</v>
      </c>
      <c r="G55" s="18">
        <v>0.44550000000000001</v>
      </c>
      <c r="H55" s="17">
        <v>891000000</v>
      </c>
      <c r="I55" s="17">
        <v>0</v>
      </c>
      <c r="J55" s="17">
        <v>891000000</v>
      </c>
      <c r="K55" s="17">
        <v>891000000</v>
      </c>
    </row>
    <row r="56" spans="1:11" ht="15" customHeight="1" x14ac:dyDescent="0.2">
      <c r="A56" s="19" t="s">
        <v>101</v>
      </c>
      <c r="B56" s="20">
        <v>100000</v>
      </c>
      <c r="C56" s="17">
        <v>130155089</v>
      </c>
      <c r="D56" s="17">
        <v>3345891</v>
      </c>
      <c r="E56" s="17">
        <v>126809198</v>
      </c>
      <c r="F56" s="17">
        <v>126809198</v>
      </c>
      <c r="G56" s="18">
        <v>7.8858632951846284E-4</v>
      </c>
      <c r="H56" s="17">
        <v>100000</v>
      </c>
      <c r="I56" s="17">
        <v>0</v>
      </c>
      <c r="J56" s="17">
        <v>100000</v>
      </c>
      <c r="K56" s="17">
        <v>100000</v>
      </c>
    </row>
    <row r="57" spans="1:11" ht="15" customHeight="1" x14ac:dyDescent="0.2">
      <c r="A57" s="19" t="s">
        <v>100</v>
      </c>
      <c r="B57" s="20">
        <v>12000000</v>
      </c>
      <c r="C57" s="17">
        <v>24589199000000</v>
      </c>
      <c r="D57" s="17">
        <v>24294008000000</v>
      </c>
      <c r="E57" s="17">
        <v>295191000000</v>
      </c>
      <c r="F57" s="17">
        <v>16602000000</v>
      </c>
      <c r="G57" s="18">
        <v>7.2280448138778463E-4</v>
      </c>
      <c r="H57" s="17">
        <v>213365377.66534153</v>
      </c>
      <c r="I57" s="17">
        <v>0</v>
      </c>
      <c r="J57" s="17">
        <v>12000000</v>
      </c>
      <c r="K57" s="17">
        <v>12000000</v>
      </c>
    </row>
    <row r="58" spans="1:11" ht="15" customHeight="1" x14ac:dyDescent="0.2">
      <c r="A58" s="16" t="s">
        <v>84</v>
      </c>
      <c r="B58" s="13">
        <v>935794500</v>
      </c>
      <c r="C58" s="13"/>
      <c r="D58" s="13"/>
      <c r="E58" s="13"/>
      <c r="F58" s="13"/>
      <c r="G58" s="25"/>
      <c r="H58" s="13"/>
      <c r="I58" s="13">
        <v>0</v>
      </c>
      <c r="J58" s="13">
        <v>935794500</v>
      </c>
      <c r="K58" s="13">
        <v>935794000</v>
      </c>
    </row>
    <row r="59" spans="1:11" ht="15" customHeight="1" x14ac:dyDescent="0.2">
      <c r="A59" s="24" t="s">
        <v>99</v>
      </c>
      <c r="B59" s="20"/>
      <c r="C59" s="20"/>
      <c r="D59" s="20"/>
      <c r="E59" s="17"/>
      <c r="F59" s="17"/>
      <c r="G59" s="23"/>
      <c r="H59" s="17"/>
      <c r="I59" s="17"/>
      <c r="J59" s="17"/>
      <c r="K59" s="20"/>
    </row>
    <row r="60" spans="1:11" ht="15" customHeight="1" x14ac:dyDescent="0.2">
      <c r="A60" s="19" t="s">
        <v>98</v>
      </c>
      <c r="B60" s="22">
        <v>19470000</v>
      </c>
      <c r="C60" s="20">
        <v>141376500999</v>
      </c>
      <c r="D60" s="20">
        <v>121294582271</v>
      </c>
      <c r="E60" s="17">
        <v>20081918728</v>
      </c>
      <c r="F60" s="17">
        <v>20081918728</v>
      </c>
      <c r="G60" s="21">
        <v>1.2643214198750342E-3</v>
      </c>
      <c r="H60" s="17">
        <v>25390000</v>
      </c>
      <c r="I60" s="17">
        <v>0</v>
      </c>
      <c r="J60" s="17">
        <v>19470000</v>
      </c>
      <c r="K60" s="17">
        <v>19470000</v>
      </c>
    </row>
    <row r="61" spans="1:11" ht="15" customHeight="1" x14ac:dyDescent="0.2">
      <c r="A61" s="19" t="s">
        <v>97</v>
      </c>
      <c r="B61" s="20">
        <v>17930000</v>
      </c>
      <c r="C61" s="17">
        <v>66115298148</v>
      </c>
      <c r="D61" s="17">
        <v>63644344666</v>
      </c>
      <c r="E61" s="17">
        <v>2470953482</v>
      </c>
      <c r="F61" s="17">
        <v>714154000</v>
      </c>
      <c r="G61" s="18">
        <v>2.5106629662509768E-2</v>
      </c>
      <c r="H61" s="17">
        <v>62037313.985862993</v>
      </c>
      <c r="I61" s="17">
        <v>0</v>
      </c>
      <c r="J61" s="17">
        <v>17930000</v>
      </c>
      <c r="K61" s="17">
        <v>17930000</v>
      </c>
    </row>
    <row r="62" spans="1:11" ht="15" customHeight="1" x14ac:dyDescent="0.2">
      <c r="A62" s="19" t="s">
        <v>96</v>
      </c>
      <c r="B62" s="20">
        <v>12710620</v>
      </c>
      <c r="C62" s="17">
        <v>0</v>
      </c>
      <c r="D62" s="17">
        <v>0</v>
      </c>
      <c r="E62" s="17">
        <v>0</v>
      </c>
      <c r="F62" s="17">
        <v>150000000</v>
      </c>
      <c r="G62" s="18">
        <v>8.4737466666666664E-2</v>
      </c>
      <c r="H62" s="17">
        <v>30000000</v>
      </c>
      <c r="I62" s="17">
        <v>0</v>
      </c>
      <c r="J62" s="17">
        <v>12710620</v>
      </c>
      <c r="K62" s="17">
        <v>30000000</v>
      </c>
    </row>
    <row r="63" spans="1:11" ht="15" customHeight="1" x14ac:dyDescent="0.2">
      <c r="A63" s="19" t="s">
        <v>95</v>
      </c>
      <c r="B63" s="20">
        <v>770000</v>
      </c>
      <c r="C63" s="17">
        <v>0</v>
      </c>
      <c r="D63" s="17">
        <v>0</v>
      </c>
      <c r="E63" s="17">
        <v>0</v>
      </c>
      <c r="F63" s="17">
        <v>35000000</v>
      </c>
      <c r="G63" s="18">
        <v>2.1999999999999999E-2</v>
      </c>
      <c r="H63" s="17">
        <v>770000</v>
      </c>
      <c r="I63" s="17">
        <v>0</v>
      </c>
      <c r="J63" s="17">
        <v>770000</v>
      </c>
      <c r="K63" s="17">
        <v>770000</v>
      </c>
    </row>
    <row r="64" spans="1:11" ht="15" customHeight="1" x14ac:dyDescent="0.2">
      <c r="A64" s="19" t="s">
        <v>94</v>
      </c>
      <c r="B64" s="20">
        <v>1000000</v>
      </c>
      <c r="C64" s="20">
        <v>33462747</v>
      </c>
      <c r="D64" s="20">
        <v>9428793</v>
      </c>
      <c r="E64" s="17">
        <v>24033954</v>
      </c>
      <c r="F64" s="17">
        <v>24010000</v>
      </c>
      <c r="G64" s="18">
        <v>4.1649312786339023E-2</v>
      </c>
      <c r="H64" s="17">
        <v>1000997.6676384839</v>
      </c>
      <c r="I64" s="17">
        <v>0</v>
      </c>
      <c r="J64" s="17">
        <v>1000000</v>
      </c>
      <c r="K64" s="17">
        <v>1000000</v>
      </c>
    </row>
    <row r="65" spans="1:11" ht="15" customHeight="1" x14ac:dyDescent="0.2">
      <c r="A65" s="19" t="s">
        <v>93</v>
      </c>
      <c r="B65" s="20">
        <v>9286000</v>
      </c>
      <c r="C65" s="17">
        <v>0</v>
      </c>
      <c r="D65" s="17">
        <v>0</v>
      </c>
      <c r="E65" s="17">
        <v>0</v>
      </c>
      <c r="F65" s="17">
        <v>501039000</v>
      </c>
      <c r="G65" s="18">
        <v>1.8533487413155462E-2</v>
      </c>
      <c r="H65" s="17">
        <v>9286000</v>
      </c>
      <c r="I65" s="17">
        <v>0</v>
      </c>
      <c r="J65" s="17">
        <v>9286000</v>
      </c>
      <c r="K65" s="17">
        <v>9286000</v>
      </c>
    </row>
    <row r="66" spans="1:11" ht="15" customHeight="1" x14ac:dyDescent="0.2">
      <c r="A66" s="19" t="s">
        <v>92</v>
      </c>
      <c r="B66" s="17">
        <v>2500000</v>
      </c>
      <c r="C66" s="17">
        <v>18797629</v>
      </c>
      <c r="D66" s="17">
        <v>8031645</v>
      </c>
      <c r="E66" s="17">
        <v>10765984</v>
      </c>
      <c r="F66" s="17">
        <v>10000000</v>
      </c>
      <c r="G66" s="18">
        <v>0.25</v>
      </c>
      <c r="H66" s="17">
        <v>2691496</v>
      </c>
      <c r="I66" s="17">
        <v>0</v>
      </c>
      <c r="J66" s="17">
        <v>2500000</v>
      </c>
      <c r="K66" s="17">
        <v>2500000</v>
      </c>
    </row>
    <row r="67" spans="1:11" ht="15" customHeight="1" x14ac:dyDescent="0.2">
      <c r="A67" s="19" t="s">
        <v>91</v>
      </c>
      <c r="B67" s="17">
        <v>152000</v>
      </c>
      <c r="C67" s="17">
        <v>21700179</v>
      </c>
      <c r="D67" s="20">
        <v>22515</v>
      </c>
      <c r="E67" s="17">
        <v>21677664</v>
      </c>
      <c r="F67" s="17">
        <v>21677664</v>
      </c>
      <c r="G67" s="18">
        <v>7.0118256284440982E-3</v>
      </c>
      <c r="H67" s="17">
        <v>152000</v>
      </c>
      <c r="I67" s="17">
        <v>0</v>
      </c>
      <c r="J67" s="17">
        <v>152000</v>
      </c>
      <c r="K67" s="17">
        <v>152000</v>
      </c>
    </row>
    <row r="68" spans="1:11" ht="15" customHeight="1" x14ac:dyDescent="0.2">
      <c r="A68" s="19" t="s">
        <v>90</v>
      </c>
      <c r="B68" s="17">
        <v>1315000</v>
      </c>
      <c r="C68" s="20">
        <v>106394902</v>
      </c>
      <c r="D68" s="20">
        <v>1340395</v>
      </c>
      <c r="E68" s="17">
        <v>105054507</v>
      </c>
      <c r="F68" s="17">
        <v>101425793</v>
      </c>
      <c r="G68" s="18">
        <v>1.2965143886033013E-2</v>
      </c>
      <c r="H68" s="17">
        <v>1362046.7991312623</v>
      </c>
      <c r="I68" s="17">
        <v>0</v>
      </c>
      <c r="J68" s="17">
        <v>1315000</v>
      </c>
      <c r="K68" s="17">
        <v>1315000</v>
      </c>
    </row>
    <row r="69" spans="1:11" ht="15" customHeight="1" x14ac:dyDescent="0.2">
      <c r="A69" s="19" t="s">
        <v>89</v>
      </c>
      <c r="B69" s="17">
        <v>13618000</v>
      </c>
      <c r="C69" s="17">
        <v>0</v>
      </c>
      <c r="D69" s="17">
        <v>0</v>
      </c>
      <c r="E69" s="17">
        <v>0</v>
      </c>
      <c r="F69" s="17">
        <v>1800001000</v>
      </c>
      <c r="G69" s="18">
        <v>7.5655513524714706E-3</v>
      </c>
      <c r="H69" s="17">
        <v>13924589</v>
      </c>
      <c r="I69" s="17">
        <v>0</v>
      </c>
      <c r="J69" s="17">
        <v>13618000</v>
      </c>
      <c r="K69" s="17">
        <v>13618000</v>
      </c>
    </row>
    <row r="70" spans="1:11" ht="15" customHeight="1" x14ac:dyDescent="0.2">
      <c r="A70" s="19" t="s">
        <v>88</v>
      </c>
      <c r="B70" s="17">
        <v>7920000</v>
      </c>
      <c r="C70" s="20">
        <v>784851307</v>
      </c>
      <c r="D70" s="20">
        <v>1343763</v>
      </c>
      <c r="E70" s="17">
        <v>783507544</v>
      </c>
      <c r="F70" s="17">
        <v>773500000</v>
      </c>
      <c r="G70" s="18">
        <v>1.0239172592113769E-2</v>
      </c>
      <c r="H70" s="17">
        <v>8022468.9702391727</v>
      </c>
      <c r="I70" s="17">
        <v>0</v>
      </c>
      <c r="J70" s="17">
        <v>7920000</v>
      </c>
      <c r="K70" s="17">
        <v>7920000</v>
      </c>
    </row>
    <row r="71" spans="1:11" ht="15" customHeight="1" x14ac:dyDescent="0.2">
      <c r="A71" s="19" t="s">
        <v>87</v>
      </c>
      <c r="B71" s="17">
        <v>585000</v>
      </c>
      <c r="C71" s="20">
        <v>41326839</v>
      </c>
      <c r="D71" s="20">
        <v>4148561</v>
      </c>
      <c r="E71" s="17">
        <v>37178278</v>
      </c>
      <c r="F71" s="17">
        <v>30500000</v>
      </c>
      <c r="G71" s="18">
        <v>1.9180327868852459E-2</v>
      </c>
      <c r="H71" s="17">
        <v>713091.56163934432</v>
      </c>
      <c r="I71" s="17">
        <v>0</v>
      </c>
      <c r="J71" s="17">
        <v>585000</v>
      </c>
      <c r="K71" s="17">
        <v>585000</v>
      </c>
    </row>
    <row r="72" spans="1:11" ht="15" customHeight="1" x14ac:dyDescent="0.2">
      <c r="A72" s="19" t="s">
        <v>86</v>
      </c>
      <c r="B72" s="17">
        <v>1000000</v>
      </c>
      <c r="C72" s="20">
        <v>450070211</v>
      </c>
      <c r="D72" s="20">
        <v>22257662</v>
      </c>
      <c r="E72" s="17">
        <v>427812549</v>
      </c>
      <c r="F72" s="17">
        <v>38188022</v>
      </c>
      <c r="G72" s="18">
        <v>2.6186221428279265E-2</v>
      </c>
      <c r="H72" s="17">
        <v>11202794.137910573</v>
      </c>
      <c r="I72" s="17">
        <v>0</v>
      </c>
      <c r="J72" s="17">
        <v>1000000</v>
      </c>
      <c r="K72" s="17">
        <v>10000000</v>
      </c>
    </row>
    <row r="73" spans="1:11" ht="15" customHeight="1" x14ac:dyDescent="0.2">
      <c r="A73" s="19" t="s">
        <v>85</v>
      </c>
      <c r="B73" s="17">
        <v>500000</v>
      </c>
      <c r="C73" s="17">
        <v>0</v>
      </c>
      <c r="D73" s="17">
        <v>0</v>
      </c>
      <c r="E73" s="17">
        <v>0</v>
      </c>
      <c r="F73" s="17">
        <v>50000000</v>
      </c>
      <c r="G73" s="18">
        <v>0.01</v>
      </c>
      <c r="H73" s="17">
        <v>506034</v>
      </c>
      <c r="I73" s="17">
        <v>0</v>
      </c>
      <c r="J73" s="17">
        <v>500000</v>
      </c>
      <c r="K73" s="17">
        <v>500000</v>
      </c>
    </row>
    <row r="74" spans="1:11" ht="15" customHeight="1" x14ac:dyDescent="0.2">
      <c r="A74" s="16" t="s">
        <v>84</v>
      </c>
      <c r="B74" s="13">
        <v>88756620</v>
      </c>
      <c r="C74" s="13"/>
      <c r="D74" s="13"/>
      <c r="E74" s="13"/>
      <c r="F74" s="13"/>
      <c r="G74" s="14"/>
      <c r="H74" s="13"/>
      <c r="I74" s="13">
        <v>0</v>
      </c>
      <c r="J74" s="13">
        <v>88756620</v>
      </c>
      <c r="K74" s="13">
        <v>115046000</v>
      </c>
    </row>
    <row r="75" spans="1:11" ht="15" customHeight="1" x14ac:dyDescent="0.2">
      <c r="A75" s="15" t="s">
        <v>83</v>
      </c>
      <c r="B75" s="13">
        <v>1360120130</v>
      </c>
      <c r="C75" s="13"/>
      <c r="D75" s="13"/>
      <c r="E75" s="13"/>
      <c r="F75" s="13"/>
      <c r="G75" s="14"/>
      <c r="H75" s="13"/>
      <c r="I75" s="13">
        <v>0</v>
      </c>
      <c r="J75" s="13">
        <v>1360120130</v>
      </c>
      <c r="K75" s="13">
        <v>1409509000</v>
      </c>
    </row>
    <row r="76" spans="1:11" ht="15" customHeight="1" x14ac:dyDescent="0.2">
      <c r="A76" s="11"/>
      <c r="B76" s="11"/>
      <c r="C76" s="11"/>
      <c r="D76" s="11"/>
      <c r="E76" s="11"/>
      <c r="F76" s="11"/>
      <c r="G76" s="12"/>
      <c r="H76" s="11"/>
      <c r="I76" s="11"/>
      <c r="J76" s="11"/>
      <c r="K76" s="11"/>
    </row>
    <row r="77" spans="1:11" ht="15" customHeight="1" x14ac:dyDescent="0.2"/>
  </sheetData>
  <phoneticPr fontId="3"/>
  <pageMargins left="0.3888888888888889" right="0.3888888888888889" top="0.45" bottom="0.3888888888888889" header="0.19444444444444445" footer="0.19444444444444445"/>
  <pageSetup paperSize="9" scale="79" fitToHeight="0" orientation="landscape" r:id="rId1"/>
  <headerFooter>
    <oddFooter>&amp;C&amp;9&amp;P/&amp;N</oddFooter>
  </headerFooter>
  <rowBreaks count="2" manualBreakCount="2">
    <brk id="33" max="16383" man="1"/>
    <brk id="7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view="pageBreakPreview" zoomScale="90" zoomScaleNormal="88" zoomScaleSheetLayoutView="90" workbookViewId="0">
      <selection activeCell="D13" sqref="D13"/>
    </sheetView>
  </sheetViews>
  <sheetFormatPr defaultColWidth="8.2109375" defaultRowHeight="14.6" x14ac:dyDescent="0.5"/>
  <cols>
    <col min="1" max="1" width="36.0703125" style="52" bestFit="1" customWidth="1"/>
    <col min="2" max="7" width="18.42578125" style="52" customWidth="1"/>
    <col min="8" max="16384" width="8.2109375" style="52"/>
  </cols>
  <sheetData>
    <row r="1" spans="1:7" ht="29.15" x14ac:dyDescent="1">
      <c r="A1" s="66" t="s">
        <v>206</v>
      </c>
    </row>
    <row r="2" spans="1:7" ht="18.45" x14ac:dyDescent="0.65">
      <c r="A2" s="65" t="s">
        <v>160</v>
      </c>
    </row>
    <row r="3" spans="1:7" ht="18.45" x14ac:dyDescent="0.65">
      <c r="A3" s="65" t="s">
        <v>159</v>
      </c>
    </row>
    <row r="4" spans="1:7" ht="18.45" x14ac:dyDescent="0.65">
      <c r="A4" s="65" t="s">
        <v>205</v>
      </c>
      <c r="G4" s="64" t="s">
        <v>131</v>
      </c>
    </row>
    <row r="5" spans="1:7" ht="22.5" customHeight="1" x14ac:dyDescent="0.5">
      <c r="A5" s="63" t="s">
        <v>204</v>
      </c>
      <c r="B5" s="63" t="s">
        <v>203</v>
      </c>
      <c r="C5" s="63" t="s">
        <v>202</v>
      </c>
      <c r="D5" s="63" t="s">
        <v>201</v>
      </c>
      <c r="E5" s="63" t="s">
        <v>200</v>
      </c>
      <c r="F5" s="62" t="s">
        <v>199</v>
      </c>
      <c r="G5" s="62" t="s">
        <v>198</v>
      </c>
    </row>
    <row r="6" spans="1:7" ht="18" customHeight="1" x14ac:dyDescent="0.5">
      <c r="A6" s="57" t="s">
        <v>197</v>
      </c>
      <c r="B6" s="55">
        <v>112032887</v>
      </c>
      <c r="C6" s="55">
        <v>0</v>
      </c>
      <c r="D6" s="55">
        <v>0</v>
      </c>
      <c r="E6" s="55">
        <v>0</v>
      </c>
      <c r="F6" s="55">
        <v>112032887</v>
      </c>
      <c r="G6" s="55">
        <v>112033</v>
      </c>
    </row>
    <row r="7" spans="1:7" ht="18" customHeight="1" x14ac:dyDescent="0.5">
      <c r="A7" s="58" t="s">
        <v>196</v>
      </c>
      <c r="B7" s="55">
        <v>271011615</v>
      </c>
      <c r="C7" s="55">
        <v>0</v>
      </c>
      <c r="D7" s="55">
        <v>0</v>
      </c>
      <c r="E7" s="55">
        <v>150000000</v>
      </c>
      <c r="F7" s="55">
        <v>421011615</v>
      </c>
      <c r="G7" s="55">
        <v>421012</v>
      </c>
    </row>
    <row r="8" spans="1:7" ht="18" customHeight="1" x14ac:dyDescent="0.5">
      <c r="A8" s="58" t="s">
        <v>195</v>
      </c>
      <c r="B8" s="55">
        <v>67120565</v>
      </c>
      <c r="C8" s="55">
        <v>0</v>
      </c>
      <c r="D8" s="55">
        <v>0</v>
      </c>
      <c r="E8" s="55">
        <v>0</v>
      </c>
      <c r="F8" s="55">
        <v>67120565</v>
      </c>
      <c r="G8" s="55">
        <v>67121</v>
      </c>
    </row>
    <row r="9" spans="1:7" ht="18" customHeight="1" x14ac:dyDescent="0.5">
      <c r="A9" s="57" t="s">
        <v>194</v>
      </c>
      <c r="B9" s="55">
        <v>345681</v>
      </c>
      <c r="C9" s="55">
        <v>0</v>
      </c>
      <c r="D9" s="55">
        <v>0</v>
      </c>
      <c r="E9" s="55">
        <v>810000000</v>
      </c>
      <c r="F9" s="55">
        <v>810345681</v>
      </c>
      <c r="G9" s="55">
        <v>810346</v>
      </c>
    </row>
    <row r="10" spans="1:7" ht="18" customHeight="1" x14ac:dyDescent="0.5">
      <c r="A10" s="58" t="s">
        <v>193</v>
      </c>
      <c r="B10" s="55">
        <v>38026150</v>
      </c>
      <c r="C10" s="55">
        <v>0</v>
      </c>
      <c r="D10" s="55">
        <v>0</v>
      </c>
      <c r="E10" s="55">
        <v>0</v>
      </c>
      <c r="F10" s="55">
        <v>38026150</v>
      </c>
      <c r="G10" s="55">
        <v>38026</v>
      </c>
    </row>
    <row r="11" spans="1:7" ht="18" customHeight="1" x14ac:dyDescent="0.5">
      <c r="A11" s="58" t="s">
        <v>192</v>
      </c>
      <c r="B11" s="55">
        <v>73931444</v>
      </c>
      <c r="C11" s="55">
        <v>0</v>
      </c>
      <c r="D11" s="55">
        <v>0</v>
      </c>
      <c r="E11" s="55">
        <v>0</v>
      </c>
      <c r="F11" s="55">
        <v>73931444</v>
      </c>
      <c r="G11" s="55">
        <v>73931</v>
      </c>
    </row>
    <row r="12" spans="1:7" ht="18" customHeight="1" x14ac:dyDescent="0.5">
      <c r="A12" s="58" t="s">
        <v>191</v>
      </c>
      <c r="B12" s="55">
        <v>5982143</v>
      </c>
      <c r="C12" s="55">
        <v>0</v>
      </c>
      <c r="D12" s="55">
        <v>0</v>
      </c>
      <c r="E12" s="55">
        <v>0</v>
      </c>
      <c r="F12" s="55">
        <v>5982143</v>
      </c>
      <c r="G12" s="61">
        <v>30507</v>
      </c>
    </row>
    <row r="13" spans="1:7" ht="18" customHeight="1" x14ac:dyDescent="0.5">
      <c r="A13" s="58" t="s">
        <v>190</v>
      </c>
      <c r="B13" s="55">
        <v>24524537</v>
      </c>
      <c r="C13" s="55">
        <v>0</v>
      </c>
      <c r="D13" s="55">
        <v>0</v>
      </c>
      <c r="E13" s="55">
        <v>0</v>
      </c>
      <c r="F13" s="55">
        <v>24524537</v>
      </c>
      <c r="G13" s="59"/>
    </row>
    <row r="14" spans="1:7" ht="18" customHeight="1" x14ac:dyDescent="0.5">
      <c r="A14" s="58" t="s">
        <v>189</v>
      </c>
      <c r="B14" s="55">
        <v>20655904</v>
      </c>
      <c r="C14" s="55">
        <v>0</v>
      </c>
      <c r="D14" s="55">
        <v>0</v>
      </c>
      <c r="E14" s="55">
        <v>0</v>
      </c>
      <c r="F14" s="55">
        <v>20655904</v>
      </c>
      <c r="G14" s="61">
        <v>61908</v>
      </c>
    </row>
    <row r="15" spans="1:7" ht="18" customHeight="1" x14ac:dyDescent="0.5">
      <c r="A15" s="58" t="s">
        <v>188</v>
      </c>
      <c r="B15" s="55">
        <v>1904068</v>
      </c>
      <c r="C15" s="55">
        <v>0</v>
      </c>
      <c r="D15" s="55">
        <v>0</v>
      </c>
      <c r="E15" s="55">
        <v>0</v>
      </c>
      <c r="F15" s="55">
        <v>1904068</v>
      </c>
      <c r="G15" s="60"/>
    </row>
    <row r="16" spans="1:7" ht="18" customHeight="1" x14ac:dyDescent="0.5">
      <c r="A16" s="58" t="s">
        <v>187</v>
      </c>
      <c r="B16" s="55">
        <v>12300366</v>
      </c>
      <c r="C16" s="55">
        <v>0</v>
      </c>
      <c r="D16" s="55">
        <v>0</v>
      </c>
      <c r="E16" s="55">
        <v>0</v>
      </c>
      <c r="F16" s="55">
        <v>12300366</v>
      </c>
      <c r="G16" s="60"/>
    </row>
    <row r="17" spans="1:7" ht="18" customHeight="1" x14ac:dyDescent="0.5">
      <c r="A17" s="58" t="s">
        <v>186</v>
      </c>
      <c r="B17" s="55">
        <v>27047916</v>
      </c>
      <c r="C17" s="55">
        <v>0</v>
      </c>
      <c r="D17" s="55">
        <v>0</v>
      </c>
      <c r="E17" s="55">
        <v>0</v>
      </c>
      <c r="F17" s="55">
        <v>27047916</v>
      </c>
      <c r="G17" s="59"/>
    </row>
    <row r="18" spans="1:7" ht="18" customHeight="1" x14ac:dyDescent="0.5">
      <c r="A18" s="58" t="s">
        <v>185</v>
      </c>
      <c r="B18" s="55">
        <v>67706</v>
      </c>
      <c r="C18" s="55">
        <v>0</v>
      </c>
      <c r="D18" s="55">
        <v>0</v>
      </c>
      <c r="E18" s="55">
        <v>0</v>
      </c>
      <c r="F18" s="55">
        <v>67706</v>
      </c>
      <c r="G18" s="55">
        <v>32875</v>
      </c>
    </row>
    <row r="19" spans="1:7" ht="18" customHeight="1" x14ac:dyDescent="0.5">
      <c r="A19" s="58" t="s">
        <v>184</v>
      </c>
      <c r="B19" s="55">
        <v>40920174</v>
      </c>
      <c r="C19" s="55">
        <v>0</v>
      </c>
      <c r="D19" s="55">
        <v>0</v>
      </c>
      <c r="E19" s="55">
        <v>0</v>
      </c>
      <c r="F19" s="55">
        <v>40920174</v>
      </c>
      <c r="G19" s="55">
        <v>0</v>
      </c>
    </row>
    <row r="20" spans="1:7" ht="18" customHeight="1" x14ac:dyDescent="0.5">
      <c r="A20" s="58" t="s">
        <v>183</v>
      </c>
      <c r="B20" s="55">
        <v>11284021</v>
      </c>
      <c r="C20" s="55">
        <v>0</v>
      </c>
      <c r="D20" s="55">
        <v>0</v>
      </c>
      <c r="E20" s="55">
        <v>0</v>
      </c>
      <c r="F20" s="55">
        <v>11284021</v>
      </c>
      <c r="G20" s="55">
        <v>11284</v>
      </c>
    </row>
    <row r="21" spans="1:7" ht="18" customHeight="1" x14ac:dyDescent="0.5">
      <c r="A21" s="58" t="s">
        <v>182</v>
      </c>
      <c r="B21" s="55">
        <v>3496841</v>
      </c>
      <c r="C21" s="55">
        <v>0</v>
      </c>
      <c r="D21" s="55">
        <v>0</v>
      </c>
      <c r="E21" s="55">
        <v>0</v>
      </c>
      <c r="F21" s="55">
        <v>3496841</v>
      </c>
      <c r="G21" s="55">
        <v>3497</v>
      </c>
    </row>
    <row r="22" spans="1:7" ht="18" customHeight="1" x14ac:dyDescent="0.5">
      <c r="A22" s="58" t="s">
        <v>181</v>
      </c>
      <c r="B22" s="55">
        <v>57181748</v>
      </c>
      <c r="C22" s="55">
        <v>0</v>
      </c>
      <c r="D22" s="55">
        <v>0</v>
      </c>
      <c r="E22" s="55">
        <v>0</v>
      </c>
      <c r="F22" s="55">
        <v>57181748</v>
      </c>
      <c r="G22" s="55">
        <v>57182</v>
      </c>
    </row>
    <row r="23" spans="1:7" ht="18" customHeight="1" x14ac:dyDescent="0.5">
      <c r="A23" s="58" t="s">
        <v>180</v>
      </c>
      <c r="B23" s="55">
        <v>35098340</v>
      </c>
      <c r="C23" s="55">
        <v>0</v>
      </c>
      <c r="D23" s="55">
        <v>0</v>
      </c>
      <c r="E23" s="55">
        <v>0</v>
      </c>
      <c r="F23" s="55">
        <v>35098340</v>
      </c>
      <c r="G23" s="55">
        <v>35098</v>
      </c>
    </row>
    <row r="24" spans="1:7" ht="18" customHeight="1" x14ac:dyDescent="0.5">
      <c r="A24" s="58" t="s">
        <v>179</v>
      </c>
      <c r="B24" s="55">
        <v>54023767</v>
      </c>
      <c r="C24" s="55">
        <v>0</v>
      </c>
      <c r="D24" s="55">
        <v>0</v>
      </c>
      <c r="E24" s="55">
        <v>0</v>
      </c>
      <c r="F24" s="55">
        <v>54023767</v>
      </c>
      <c r="G24" s="55">
        <v>54024</v>
      </c>
    </row>
    <row r="25" spans="1:7" ht="18" customHeight="1" x14ac:dyDescent="0.5">
      <c r="A25" s="58" t="s">
        <v>178</v>
      </c>
      <c r="B25" s="55">
        <v>5608352</v>
      </c>
      <c r="C25" s="55">
        <v>0</v>
      </c>
      <c r="D25" s="55">
        <v>0</v>
      </c>
      <c r="E25" s="55">
        <v>0</v>
      </c>
      <c r="F25" s="55">
        <v>5608352</v>
      </c>
      <c r="G25" s="55">
        <v>5608</v>
      </c>
    </row>
    <row r="26" spans="1:7" ht="18" customHeight="1" x14ac:dyDescent="0.5">
      <c r="A26" s="58" t="s">
        <v>177</v>
      </c>
      <c r="B26" s="55">
        <v>52798096</v>
      </c>
      <c r="C26" s="55">
        <v>0</v>
      </c>
      <c r="D26" s="55">
        <v>0</v>
      </c>
      <c r="E26" s="55">
        <v>0</v>
      </c>
      <c r="F26" s="55">
        <v>52798096</v>
      </c>
      <c r="G26" s="55">
        <v>52798</v>
      </c>
    </row>
    <row r="27" spans="1:7" ht="18" customHeight="1" x14ac:dyDescent="0.5">
      <c r="A27" s="58" t="s">
        <v>176</v>
      </c>
      <c r="B27" s="55">
        <v>21309204</v>
      </c>
      <c r="C27" s="55">
        <v>0</v>
      </c>
      <c r="D27" s="55">
        <v>0</v>
      </c>
      <c r="E27" s="55">
        <v>0</v>
      </c>
      <c r="F27" s="55">
        <v>21309204</v>
      </c>
      <c r="G27" s="61">
        <v>49488</v>
      </c>
    </row>
    <row r="28" spans="1:7" ht="18" customHeight="1" x14ac:dyDescent="0.5">
      <c r="A28" s="58" t="s">
        <v>175</v>
      </c>
      <c r="B28" s="55">
        <v>8094141</v>
      </c>
      <c r="C28" s="55">
        <v>0</v>
      </c>
      <c r="D28" s="55">
        <v>0</v>
      </c>
      <c r="E28" s="55">
        <v>0</v>
      </c>
      <c r="F28" s="55">
        <v>8094141</v>
      </c>
      <c r="G28" s="60"/>
    </row>
    <row r="29" spans="1:7" ht="18" customHeight="1" x14ac:dyDescent="0.5">
      <c r="A29" s="58" t="s">
        <v>174</v>
      </c>
      <c r="B29" s="55">
        <v>6707697</v>
      </c>
      <c r="C29" s="55">
        <v>0</v>
      </c>
      <c r="D29" s="55">
        <v>0</v>
      </c>
      <c r="E29" s="55">
        <v>0</v>
      </c>
      <c r="F29" s="55">
        <v>6707697</v>
      </c>
      <c r="G29" s="60"/>
    </row>
    <row r="30" spans="1:7" ht="18" customHeight="1" x14ac:dyDescent="0.5">
      <c r="A30" s="58" t="s">
        <v>173</v>
      </c>
      <c r="B30" s="55">
        <v>9007898</v>
      </c>
      <c r="C30" s="55">
        <v>0</v>
      </c>
      <c r="D30" s="55">
        <v>0</v>
      </c>
      <c r="E30" s="55">
        <v>0</v>
      </c>
      <c r="F30" s="55">
        <v>9007898</v>
      </c>
      <c r="G30" s="60"/>
    </row>
    <row r="31" spans="1:7" ht="18" customHeight="1" x14ac:dyDescent="0.5">
      <c r="A31" s="58" t="s">
        <v>172</v>
      </c>
      <c r="B31" s="55">
        <v>4368942</v>
      </c>
      <c r="C31" s="55">
        <v>0</v>
      </c>
      <c r="D31" s="55">
        <v>0</v>
      </c>
      <c r="E31" s="55">
        <v>0</v>
      </c>
      <c r="F31" s="55">
        <v>4368942</v>
      </c>
      <c r="G31" s="59"/>
    </row>
    <row r="32" spans="1:7" ht="18" customHeight="1" x14ac:dyDescent="0.5">
      <c r="A32" s="58" t="s">
        <v>171</v>
      </c>
      <c r="B32" s="55">
        <v>30302890</v>
      </c>
      <c r="C32" s="55">
        <v>0</v>
      </c>
      <c r="D32" s="55">
        <v>0</v>
      </c>
      <c r="E32" s="55">
        <v>0</v>
      </c>
      <c r="F32" s="55">
        <v>30302890</v>
      </c>
      <c r="G32" s="61">
        <v>55165</v>
      </c>
    </row>
    <row r="33" spans="1:7" ht="18" customHeight="1" x14ac:dyDescent="0.5">
      <c r="A33" s="58" t="s">
        <v>170</v>
      </c>
      <c r="B33" s="55">
        <v>17998771</v>
      </c>
      <c r="C33" s="55">
        <v>0</v>
      </c>
      <c r="D33" s="55">
        <v>0</v>
      </c>
      <c r="E33" s="55">
        <v>0</v>
      </c>
      <c r="F33" s="55">
        <v>17998771</v>
      </c>
      <c r="G33" s="60"/>
    </row>
    <row r="34" spans="1:7" ht="18" customHeight="1" x14ac:dyDescent="0.5">
      <c r="A34" s="58" t="s">
        <v>169</v>
      </c>
      <c r="B34" s="55">
        <v>163554</v>
      </c>
      <c r="C34" s="55">
        <v>0</v>
      </c>
      <c r="D34" s="55">
        <v>0</v>
      </c>
      <c r="E34" s="55">
        <v>0</v>
      </c>
      <c r="F34" s="55">
        <v>163554</v>
      </c>
      <c r="G34" s="60"/>
    </row>
    <row r="35" spans="1:7" ht="18" customHeight="1" x14ac:dyDescent="0.5">
      <c r="A35" s="58" t="s">
        <v>168</v>
      </c>
      <c r="B35" s="55">
        <v>6700000</v>
      </c>
      <c r="C35" s="55">
        <v>0</v>
      </c>
      <c r="D35" s="55">
        <v>0</v>
      </c>
      <c r="E35" s="55">
        <v>0</v>
      </c>
      <c r="F35" s="55">
        <v>6700000</v>
      </c>
      <c r="G35" s="59"/>
    </row>
    <row r="36" spans="1:7" ht="18" customHeight="1" x14ac:dyDescent="0.5">
      <c r="A36" s="58" t="s">
        <v>167</v>
      </c>
      <c r="B36" s="55">
        <v>35549340</v>
      </c>
      <c r="C36" s="55">
        <v>0</v>
      </c>
      <c r="D36" s="55">
        <v>0</v>
      </c>
      <c r="E36" s="55">
        <v>0</v>
      </c>
      <c r="F36" s="55">
        <v>35549340</v>
      </c>
      <c r="G36" s="55">
        <v>35549</v>
      </c>
    </row>
    <row r="37" spans="1:7" ht="18" customHeight="1" x14ac:dyDescent="0.5">
      <c r="A37" s="58" t="s">
        <v>166</v>
      </c>
      <c r="B37" s="55">
        <v>446922785</v>
      </c>
      <c r="C37" s="55">
        <v>0</v>
      </c>
      <c r="D37" s="55">
        <v>0</v>
      </c>
      <c r="E37" s="55">
        <v>0</v>
      </c>
      <c r="F37" s="55">
        <v>446922785</v>
      </c>
      <c r="G37" s="55">
        <v>446923</v>
      </c>
    </row>
    <row r="38" spans="1:7" ht="18" customHeight="1" x14ac:dyDescent="0.5">
      <c r="A38" s="58" t="s">
        <v>165</v>
      </c>
      <c r="B38" s="55">
        <v>40649252</v>
      </c>
      <c r="C38" s="55">
        <v>0</v>
      </c>
      <c r="D38" s="55">
        <v>0</v>
      </c>
      <c r="E38" s="55">
        <v>0</v>
      </c>
      <c r="F38" s="55">
        <v>40649252</v>
      </c>
      <c r="G38" s="55">
        <v>40649</v>
      </c>
    </row>
    <row r="39" spans="1:7" ht="18" customHeight="1" x14ac:dyDescent="0.5">
      <c r="A39" s="58" t="s">
        <v>164</v>
      </c>
      <c r="B39" s="55">
        <v>36217557</v>
      </c>
      <c r="C39" s="55">
        <v>0</v>
      </c>
      <c r="D39" s="55">
        <v>0</v>
      </c>
      <c r="E39" s="55">
        <v>0</v>
      </c>
      <c r="F39" s="55">
        <v>36217557</v>
      </c>
      <c r="G39" s="55">
        <v>36218</v>
      </c>
    </row>
    <row r="40" spans="1:7" ht="18" customHeight="1" x14ac:dyDescent="0.5">
      <c r="A40" s="57" t="s">
        <v>163</v>
      </c>
      <c r="B40" s="55">
        <v>1952465395</v>
      </c>
      <c r="C40" s="55">
        <v>0</v>
      </c>
      <c r="D40" s="55">
        <v>0</v>
      </c>
      <c r="E40" s="55">
        <v>0</v>
      </c>
      <c r="F40" s="55">
        <v>1952465395</v>
      </c>
      <c r="G40" s="55">
        <v>2291465</v>
      </c>
    </row>
    <row r="41" spans="1:7" ht="18" customHeight="1" x14ac:dyDescent="0.5">
      <c r="A41" s="56" t="s">
        <v>84</v>
      </c>
      <c r="B41" s="55">
        <v>3531819747</v>
      </c>
      <c r="C41" s="55">
        <v>0</v>
      </c>
      <c r="D41" s="55">
        <v>0</v>
      </c>
      <c r="E41" s="55">
        <v>960000000</v>
      </c>
      <c r="F41" s="55">
        <v>4491819747</v>
      </c>
      <c r="G41" s="55">
        <f>SUM(G6:G40)</f>
        <v>4822707</v>
      </c>
    </row>
    <row r="42" spans="1:7" ht="18" hidden="1" customHeight="1" x14ac:dyDescent="0.5">
      <c r="A42" s="57" t="s">
        <v>162</v>
      </c>
      <c r="B42" s="55"/>
      <c r="C42" s="55"/>
      <c r="D42" s="55"/>
      <c r="E42" s="55"/>
      <c r="F42" s="55"/>
      <c r="G42" s="55"/>
    </row>
    <row r="43" spans="1:7" ht="18" hidden="1" customHeight="1" x14ac:dyDescent="0.5">
      <c r="A43" s="56" t="s">
        <v>84</v>
      </c>
      <c r="B43" s="55">
        <v>0</v>
      </c>
      <c r="C43" s="55"/>
      <c r="D43" s="55"/>
      <c r="E43" s="55"/>
      <c r="F43" s="55">
        <v>0</v>
      </c>
      <c r="G43" s="55">
        <f>SUM(G42)</f>
        <v>0</v>
      </c>
    </row>
    <row r="44" spans="1:7" ht="18" customHeight="1" x14ac:dyDescent="0.5">
      <c r="A44" s="54" t="s">
        <v>83</v>
      </c>
      <c r="B44" s="53">
        <v>3531819747</v>
      </c>
      <c r="C44" s="53">
        <v>0</v>
      </c>
      <c r="D44" s="53">
        <v>0</v>
      </c>
      <c r="E44" s="53">
        <v>960000000</v>
      </c>
      <c r="F44" s="53">
        <v>4491819747</v>
      </c>
      <c r="G44" s="53">
        <v>4822707</v>
      </c>
    </row>
  </sheetData>
  <mergeCells count="4">
    <mergeCell ref="G12:G13"/>
    <mergeCell ref="G14:G17"/>
    <mergeCell ref="G27:G31"/>
    <mergeCell ref="G32:G35"/>
  </mergeCells>
  <phoneticPr fontId="3"/>
  <pageMargins left="0.39370078740157483" right="0.39370078740157483" top="0.55118110236220474" bottom="0.39370078740157483" header="0.19685039370078741" footer="0.19685039370078741"/>
  <pageSetup paperSize="9" scale="87" fitToHeight="0" orientation="landscape" r:id="rId1"/>
  <headerFooter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zoomScaleNormal="100" zoomScaleSheetLayoutView="100" workbookViewId="0">
      <selection activeCell="E7" sqref="E7:E13"/>
    </sheetView>
  </sheetViews>
  <sheetFormatPr defaultColWidth="8.2109375" defaultRowHeight="14.6" x14ac:dyDescent="0.5"/>
  <cols>
    <col min="1" max="1" width="28.640625" style="52" customWidth="1"/>
    <col min="2" max="6" width="18.42578125" style="52" customWidth="1"/>
    <col min="7" max="16384" width="8.2109375" style="52"/>
  </cols>
  <sheetData>
    <row r="1" spans="1:6" ht="29.15" x14ac:dyDescent="1">
      <c r="A1" s="66" t="s">
        <v>222</v>
      </c>
    </row>
    <row r="2" spans="1:6" ht="18.45" x14ac:dyDescent="0.65">
      <c r="A2" s="65" t="s">
        <v>221</v>
      </c>
    </row>
    <row r="3" spans="1:6" ht="18.45" x14ac:dyDescent="0.65">
      <c r="A3" s="65" t="s">
        <v>159</v>
      </c>
    </row>
    <row r="4" spans="1:6" ht="18.45" x14ac:dyDescent="0.65">
      <c r="A4" s="69" t="s">
        <v>158</v>
      </c>
      <c r="F4" s="64" t="s">
        <v>131</v>
      </c>
    </row>
    <row r="5" spans="1:6" ht="22.5" customHeight="1" x14ac:dyDescent="0.5">
      <c r="A5" s="67" t="s">
        <v>220</v>
      </c>
      <c r="B5" s="67" t="s">
        <v>219</v>
      </c>
      <c r="C5" s="67"/>
      <c r="D5" s="67" t="s">
        <v>218</v>
      </c>
      <c r="E5" s="67"/>
      <c r="F5" s="68" t="s">
        <v>217</v>
      </c>
    </row>
    <row r="6" spans="1:6" ht="22.5" customHeight="1" x14ac:dyDescent="0.5">
      <c r="A6" s="67"/>
      <c r="B6" s="63" t="s">
        <v>216</v>
      </c>
      <c r="C6" s="62" t="s">
        <v>215</v>
      </c>
      <c r="D6" s="63" t="s">
        <v>216</v>
      </c>
      <c r="E6" s="62" t="s">
        <v>215</v>
      </c>
      <c r="F6" s="67"/>
    </row>
    <row r="7" spans="1:6" ht="18" customHeight="1" x14ac:dyDescent="0.5">
      <c r="A7" s="57" t="s">
        <v>214</v>
      </c>
      <c r="B7" s="55">
        <v>0</v>
      </c>
      <c r="C7" s="55">
        <v>0</v>
      </c>
      <c r="D7" s="55">
        <v>7425000</v>
      </c>
      <c r="E7" s="55">
        <v>0</v>
      </c>
      <c r="F7" s="55">
        <v>7425000</v>
      </c>
    </row>
    <row r="8" spans="1:6" ht="18" customHeight="1" x14ac:dyDescent="0.5">
      <c r="A8" s="57" t="s">
        <v>213</v>
      </c>
      <c r="B8" s="55">
        <v>270109000</v>
      </c>
      <c r="C8" s="55">
        <v>0</v>
      </c>
      <c r="D8" s="55">
        <v>0</v>
      </c>
      <c r="E8" s="55">
        <v>0</v>
      </c>
      <c r="F8" s="55">
        <v>270109000</v>
      </c>
    </row>
    <row r="9" spans="1:6" ht="18" customHeight="1" x14ac:dyDescent="0.5">
      <c r="A9" s="57" t="s">
        <v>212</v>
      </c>
      <c r="B9" s="55">
        <v>288000</v>
      </c>
      <c r="C9" s="55">
        <v>0</v>
      </c>
      <c r="D9" s="55">
        <v>0</v>
      </c>
      <c r="E9" s="55">
        <v>0</v>
      </c>
      <c r="F9" s="55">
        <v>288000</v>
      </c>
    </row>
    <row r="10" spans="1:6" ht="18" customHeight="1" x14ac:dyDescent="0.5">
      <c r="A10" s="57" t="s">
        <v>211</v>
      </c>
      <c r="B10" s="55">
        <v>500000</v>
      </c>
      <c r="C10" s="55">
        <v>0</v>
      </c>
      <c r="D10" s="55">
        <v>500000</v>
      </c>
      <c r="E10" s="55">
        <v>0</v>
      </c>
      <c r="F10" s="55">
        <v>1000000</v>
      </c>
    </row>
    <row r="11" spans="1:6" ht="18" customHeight="1" x14ac:dyDescent="0.5">
      <c r="A11" s="57" t="s">
        <v>210</v>
      </c>
      <c r="B11" s="55">
        <v>1150000</v>
      </c>
      <c r="C11" s="55">
        <v>0</v>
      </c>
      <c r="D11" s="55">
        <v>0</v>
      </c>
      <c r="E11" s="55">
        <v>0</v>
      </c>
      <c r="F11" s="55">
        <v>1150000</v>
      </c>
    </row>
    <row r="12" spans="1:6" ht="18" customHeight="1" x14ac:dyDescent="0.5">
      <c r="A12" s="57" t="s">
        <v>209</v>
      </c>
      <c r="B12" s="55">
        <v>445000000</v>
      </c>
      <c r="C12" s="55">
        <v>0</v>
      </c>
      <c r="D12" s="55">
        <v>0</v>
      </c>
      <c r="E12" s="55">
        <v>0</v>
      </c>
      <c r="F12" s="55">
        <v>445000000</v>
      </c>
    </row>
    <row r="13" spans="1:6" ht="18" customHeight="1" x14ac:dyDescent="0.5">
      <c r="A13" s="57" t="s">
        <v>208</v>
      </c>
      <c r="B13" s="55">
        <v>53543890</v>
      </c>
      <c r="C13" s="55">
        <v>0</v>
      </c>
      <c r="D13" s="55">
        <v>0</v>
      </c>
      <c r="E13" s="55">
        <v>0</v>
      </c>
      <c r="F13" s="55">
        <v>53543890</v>
      </c>
    </row>
    <row r="14" spans="1:6" ht="18" customHeight="1" x14ac:dyDescent="0.5">
      <c r="A14" s="57"/>
      <c r="B14" s="55"/>
      <c r="C14" s="55"/>
      <c r="D14" s="55"/>
      <c r="E14" s="55"/>
      <c r="F14" s="55"/>
    </row>
    <row r="15" spans="1:6" ht="18" customHeight="1" x14ac:dyDescent="0.5">
      <c r="A15" s="56" t="s">
        <v>207</v>
      </c>
      <c r="B15" s="55">
        <v>770590890</v>
      </c>
      <c r="C15" s="55">
        <v>0</v>
      </c>
      <c r="D15" s="55">
        <v>7925000</v>
      </c>
      <c r="E15" s="55">
        <v>0</v>
      </c>
      <c r="F15" s="55">
        <v>778515890</v>
      </c>
    </row>
  </sheetData>
  <mergeCells count="4">
    <mergeCell ref="A5:A6"/>
    <mergeCell ref="B5:C5"/>
    <mergeCell ref="D5:E5"/>
    <mergeCell ref="F5:F6"/>
  </mergeCells>
  <phoneticPr fontId="3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zoomScaleNormal="100" zoomScaleSheetLayoutView="110" workbookViewId="0">
      <selection activeCell="B12" sqref="B12"/>
    </sheetView>
  </sheetViews>
  <sheetFormatPr defaultColWidth="8.2109375" defaultRowHeight="14.6" x14ac:dyDescent="0.5"/>
  <cols>
    <col min="1" max="1" width="28.640625" style="52" customWidth="1"/>
    <col min="2" max="3" width="18.42578125" style="52" customWidth="1"/>
    <col min="4" max="16384" width="8.2109375" style="52"/>
  </cols>
  <sheetData>
    <row r="1" spans="1:3" ht="29.15" x14ac:dyDescent="1">
      <c r="A1" s="66" t="s">
        <v>256</v>
      </c>
    </row>
    <row r="2" spans="1:3" ht="18.45" x14ac:dyDescent="0.65">
      <c r="A2" s="65" t="s">
        <v>160</v>
      </c>
    </row>
    <row r="3" spans="1:3" ht="18.45" x14ac:dyDescent="0.65">
      <c r="A3" s="65" t="s">
        <v>159</v>
      </c>
    </row>
    <row r="4" spans="1:3" ht="18.45" x14ac:dyDescent="0.65">
      <c r="A4" s="65" t="s">
        <v>71</v>
      </c>
      <c r="C4" s="64" t="s">
        <v>131</v>
      </c>
    </row>
    <row r="5" spans="1:3" ht="22.5" customHeight="1" x14ac:dyDescent="0.5">
      <c r="A5" s="63" t="s">
        <v>220</v>
      </c>
      <c r="B5" s="63" t="s">
        <v>216</v>
      </c>
      <c r="C5" s="63" t="s">
        <v>255</v>
      </c>
    </row>
    <row r="6" spans="1:3" ht="18" customHeight="1" x14ac:dyDescent="0.5">
      <c r="A6" s="79" t="s">
        <v>254</v>
      </c>
      <c r="B6" s="75"/>
      <c r="C6" s="78"/>
    </row>
    <row r="7" spans="1:3" ht="18" customHeight="1" x14ac:dyDescent="0.5">
      <c r="A7" s="57" t="s">
        <v>253</v>
      </c>
      <c r="B7" s="75"/>
      <c r="C7" s="75"/>
    </row>
    <row r="8" spans="1:3" ht="18" customHeight="1" x14ac:dyDescent="0.5">
      <c r="A8" s="57" t="s">
        <v>252</v>
      </c>
      <c r="B8" s="75">
        <v>169019527</v>
      </c>
      <c r="C8" s="75">
        <v>27234316</v>
      </c>
    </row>
    <row r="9" spans="1:3" ht="18" customHeight="1" x14ac:dyDescent="0.5">
      <c r="A9" s="57" t="s">
        <v>251</v>
      </c>
      <c r="B9" s="75">
        <v>5706200</v>
      </c>
      <c r="C9" s="75">
        <v>919447</v>
      </c>
    </row>
    <row r="10" spans="1:3" ht="18" customHeight="1" x14ac:dyDescent="0.5">
      <c r="A10" s="57" t="s">
        <v>250</v>
      </c>
      <c r="B10" s="75">
        <v>233114129</v>
      </c>
      <c r="C10" s="75">
        <v>37561955</v>
      </c>
    </row>
    <row r="11" spans="1:3" ht="18" customHeight="1" x14ac:dyDescent="0.5">
      <c r="A11" s="57" t="s">
        <v>249</v>
      </c>
      <c r="B11" s="75">
        <v>11872132</v>
      </c>
      <c r="C11" s="75">
        <v>1912971</v>
      </c>
    </row>
    <row r="12" spans="1:3" ht="18" customHeight="1" x14ac:dyDescent="0.5">
      <c r="A12" s="57" t="s">
        <v>248</v>
      </c>
      <c r="B12" s="75">
        <v>37018331</v>
      </c>
      <c r="C12" s="75">
        <v>5964807</v>
      </c>
    </row>
    <row r="13" spans="1:3" ht="18" customHeight="1" x14ac:dyDescent="0.5">
      <c r="A13" s="56" t="s">
        <v>247</v>
      </c>
      <c r="B13" s="75">
        <v>456730319</v>
      </c>
      <c r="C13" s="75">
        <v>73593496</v>
      </c>
    </row>
    <row r="14" spans="1:3" ht="18" customHeight="1" x14ac:dyDescent="0.5">
      <c r="A14" s="54" t="s">
        <v>83</v>
      </c>
      <c r="B14" s="76">
        <v>456730319</v>
      </c>
      <c r="C14" s="76">
        <v>73593496</v>
      </c>
    </row>
    <row r="15" spans="1:3" ht="18" hidden="1" customHeight="1" x14ac:dyDescent="0.5">
      <c r="A15" s="57"/>
      <c r="B15" s="75"/>
      <c r="C15" s="75"/>
    </row>
    <row r="16" spans="1:3" ht="18" hidden="1" customHeight="1" x14ac:dyDescent="0.5">
      <c r="A16" s="77" t="s">
        <v>246</v>
      </c>
      <c r="B16" s="76">
        <f>SUM(B18,B20)</f>
        <v>0</v>
      </c>
      <c r="C16" s="76"/>
    </row>
    <row r="17" spans="1:3" ht="18" hidden="1" customHeight="1" x14ac:dyDescent="0.5">
      <c r="A17" s="57" t="s">
        <v>242</v>
      </c>
      <c r="B17" s="75"/>
      <c r="C17" s="75"/>
    </row>
    <row r="18" spans="1:3" ht="18" hidden="1" customHeight="1" x14ac:dyDescent="0.5">
      <c r="A18" s="57" t="s">
        <v>245</v>
      </c>
      <c r="B18" s="75"/>
      <c r="C18" s="75"/>
    </row>
    <row r="19" spans="1:3" ht="18" hidden="1" customHeight="1" x14ac:dyDescent="0.5">
      <c r="A19" s="57" t="s">
        <v>240</v>
      </c>
      <c r="B19" s="75"/>
      <c r="C19" s="75"/>
    </row>
    <row r="20" spans="1:3" ht="18" hidden="1" customHeight="1" x14ac:dyDescent="0.5">
      <c r="A20" s="57" t="s">
        <v>244</v>
      </c>
      <c r="B20" s="75"/>
      <c r="C20" s="75"/>
    </row>
    <row r="21" spans="1:3" ht="18" hidden="1" customHeight="1" x14ac:dyDescent="0.5">
      <c r="A21" s="57"/>
      <c r="B21" s="75"/>
      <c r="C21" s="75"/>
    </row>
    <row r="22" spans="1:3" ht="18" hidden="1" customHeight="1" x14ac:dyDescent="0.5">
      <c r="A22" s="77" t="s">
        <v>243</v>
      </c>
      <c r="B22" s="76">
        <f>SUM(B24,B27:B28)</f>
        <v>0</v>
      </c>
      <c r="C22" s="76"/>
    </row>
    <row r="23" spans="1:3" ht="18" hidden="1" customHeight="1" x14ac:dyDescent="0.5">
      <c r="A23" s="57" t="s">
        <v>242</v>
      </c>
      <c r="B23" s="75"/>
      <c r="C23" s="75"/>
    </row>
    <row r="24" spans="1:3" ht="18" hidden="1" customHeight="1" x14ac:dyDescent="0.5">
      <c r="A24" s="57" t="s">
        <v>241</v>
      </c>
      <c r="B24" s="75"/>
      <c r="C24" s="75"/>
    </row>
    <row r="25" spans="1:3" ht="18" hidden="1" customHeight="1" x14ac:dyDescent="0.5">
      <c r="A25" s="57"/>
      <c r="B25" s="75"/>
      <c r="C25" s="75"/>
    </row>
    <row r="26" spans="1:3" ht="18" hidden="1" customHeight="1" x14ac:dyDescent="0.5">
      <c r="A26" s="57" t="s">
        <v>240</v>
      </c>
      <c r="B26" s="75"/>
      <c r="C26" s="75"/>
    </row>
    <row r="27" spans="1:3" ht="18" hidden="1" customHeight="1" x14ac:dyDescent="0.5">
      <c r="A27" s="57" t="s">
        <v>239</v>
      </c>
      <c r="B27" s="75"/>
      <c r="C27" s="75"/>
    </row>
    <row r="28" spans="1:3" ht="18" hidden="1" customHeight="1" x14ac:dyDescent="0.5">
      <c r="A28" s="57" t="s">
        <v>238</v>
      </c>
      <c r="B28" s="75"/>
      <c r="C28" s="75"/>
    </row>
    <row r="29" spans="1:3" ht="18" hidden="1" customHeight="1" x14ac:dyDescent="0.5">
      <c r="A29" s="57" t="s">
        <v>84</v>
      </c>
      <c r="B29" s="75"/>
      <c r="C29" s="75"/>
    </row>
    <row r="30" spans="1:3" ht="18" hidden="1" customHeight="1" x14ac:dyDescent="0.5">
      <c r="A30" s="57"/>
      <c r="B30" s="75"/>
      <c r="C30" s="75"/>
    </row>
    <row r="31" spans="1:3" ht="18" hidden="1" customHeight="1" x14ac:dyDescent="0.5">
      <c r="A31" s="77" t="s">
        <v>237</v>
      </c>
      <c r="B31" s="76">
        <f>SUM(B36,B41)</f>
        <v>0</v>
      </c>
      <c r="C31" s="76"/>
    </row>
    <row r="32" spans="1:3" ht="18" hidden="1" customHeight="1" x14ac:dyDescent="0.5">
      <c r="A32" s="57" t="s">
        <v>236</v>
      </c>
      <c r="B32" s="75"/>
      <c r="C32" s="75"/>
    </row>
    <row r="33" spans="1:3" ht="18" hidden="1" customHeight="1" x14ac:dyDescent="0.5">
      <c r="A33" s="57" t="s">
        <v>234</v>
      </c>
      <c r="B33" s="75"/>
      <c r="C33" s="75"/>
    </row>
    <row r="34" spans="1:3" ht="18" hidden="1" customHeight="1" x14ac:dyDescent="0.5">
      <c r="A34" s="57" t="s">
        <v>233</v>
      </c>
      <c r="B34" s="75"/>
      <c r="C34" s="75"/>
    </row>
    <row r="35" spans="1:3" ht="18" hidden="1" customHeight="1" x14ac:dyDescent="0.5">
      <c r="A35" s="57" t="s">
        <v>232</v>
      </c>
      <c r="B35" s="75"/>
      <c r="C35" s="75"/>
    </row>
    <row r="36" spans="1:3" ht="18" hidden="1" customHeight="1" x14ac:dyDescent="0.5">
      <c r="A36" s="57" t="s">
        <v>84</v>
      </c>
      <c r="B36" s="75">
        <f>SUM(B33:B35)</f>
        <v>0</v>
      </c>
      <c r="C36" s="75"/>
    </row>
    <row r="37" spans="1:3" ht="18" hidden="1" customHeight="1" x14ac:dyDescent="0.5">
      <c r="A37" s="57" t="s">
        <v>235</v>
      </c>
      <c r="B37" s="75"/>
      <c r="C37" s="75"/>
    </row>
    <row r="38" spans="1:3" ht="18" hidden="1" customHeight="1" x14ac:dyDescent="0.5">
      <c r="A38" s="57" t="s">
        <v>234</v>
      </c>
      <c r="B38" s="75"/>
      <c r="C38" s="75"/>
    </row>
    <row r="39" spans="1:3" ht="18" hidden="1" customHeight="1" x14ac:dyDescent="0.5">
      <c r="A39" s="57" t="s">
        <v>233</v>
      </c>
      <c r="B39" s="75"/>
      <c r="C39" s="75"/>
    </row>
    <row r="40" spans="1:3" ht="18" hidden="1" customHeight="1" x14ac:dyDescent="0.5">
      <c r="A40" s="57" t="s">
        <v>232</v>
      </c>
      <c r="B40" s="75"/>
      <c r="C40" s="75"/>
    </row>
    <row r="41" spans="1:3" ht="18" hidden="1" customHeight="1" x14ac:dyDescent="0.5">
      <c r="A41" s="57" t="s">
        <v>84</v>
      </c>
      <c r="B41" s="75">
        <f>SUM(B38:B40)</f>
        <v>0</v>
      </c>
      <c r="C41" s="75"/>
    </row>
    <row r="42" spans="1:3" ht="18" hidden="1" customHeight="1" x14ac:dyDescent="0.5">
      <c r="A42" s="57"/>
      <c r="B42" s="75"/>
      <c r="C42" s="75"/>
    </row>
    <row r="43" spans="1:3" ht="18" hidden="1" customHeight="1" x14ac:dyDescent="0.5">
      <c r="A43" s="77" t="s">
        <v>231</v>
      </c>
      <c r="B43" s="76">
        <f>SUM(B44)</f>
        <v>0</v>
      </c>
      <c r="C43" s="76"/>
    </row>
    <row r="44" spans="1:3" ht="18" hidden="1" customHeight="1" x14ac:dyDescent="0.5">
      <c r="A44" s="57" t="s">
        <v>230</v>
      </c>
      <c r="B44" s="75"/>
      <c r="C44" s="75"/>
    </row>
    <row r="45" spans="1:3" ht="18" hidden="1" customHeight="1" x14ac:dyDescent="0.5">
      <c r="A45" s="57"/>
      <c r="B45" s="75"/>
      <c r="C45" s="75"/>
    </row>
    <row r="46" spans="1:3" ht="18" hidden="1" customHeight="1" x14ac:dyDescent="0.5">
      <c r="A46" s="77" t="s">
        <v>229</v>
      </c>
      <c r="B46" s="76">
        <f>SUM(B47)</f>
        <v>0</v>
      </c>
      <c r="C46" s="76"/>
    </row>
    <row r="47" spans="1:3" ht="18" hidden="1" customHeight="1" x14ac:dyDescent="0.5">
      <c r="A47" s="57" t="s">
        <v>228</v>
      </c>
      <c r="B47" s="75"/>
      <c r="C47" s="75"/>
    </row>
    <row r="48" spans="1:3" ht="18" hidden="1" customHeight="1" x14ac:dyDescent="0.5">
      <c r="A48" s="57"/>
      <c r="B48" s="75"/>
      <c r="C48" s="75"/>
    </row>
    <row r="49" spans="1:3" ht="18" hidden="1" customHeight="1" x14ac:dyDescent="0.5">
      <c r="A49" s="77" t="s">
        <v>227</v>
      </c>
      <c r="B49" s="76">
        <f>SUM(B50:B51)</f>
        <v>0</v>
      </c>
      <c r="C49" s="76"/>
    </row>
    <row r="50" spans="1:3" ht="18" hidden="1" customHeight="1" x14ac:dyDescent="0.5">
      <c r="A50" s="57" t="s">
        <v>226</v>
      </c>
      <c r="B50" s="75"/>
      <c r="C50" s="75"/>
    </row>
    <row r="51" spans="1:3" ht="18" hidden="1" customHeight="1" x14ac:dyDescent="0.5">
      <c r="A51" s="57"/>
      <c r="B51" s="75"/>
      <c r="C51" s="75"/>
    </row>
    <row r="52" spans="1:3" ht="18" hidden="1" customHeight="1" x14ac:dyDescent="0.5">
      <c r="A52" s="57"/>
      <c r="B52" s="75"/>
      <c r="C52" s="75"/>
    </row>
    <row r="53" spans="1:3" ht="18" hidden="1" customHeight="1" x14ac:dyDescent="0.5">
      <c r="A53" s="56" t="s">
        <v>225</v>
      </c>
      <c r="B53" s="75">
        <f>SUM(B49,B46,B43,B31,B22,B16,B14)</f>
        <v>456730319</v>
      </c>
      <c r="C53" s="75"/>
    </row>
    <row r="54" spans="1:3" ht="18" hidden="1" customHeight="1" x14ac:dyDescent="0.5">
      <c r="A54" s="57" t="s">
        <v>224</v>
      </c>
      <c r="B54" s="75"/>
      <c r="C54" s="75"/>
    </row>
    <row r="55" spans="1:3" s="70" customFormat="1" ht="18" hidden="1" customHeight="1" thickBot="1" x14ac:dyDescent="0.55000000000000004">
      <c r="A55" s="74"/>
      <c r="B55" s="73"/>
      <c r="C55" s="73"/>
    </row>
    <row r="56" spans="1:3" s="70" customFormat="1" ht="18" hidden="1" customHeight="1" thickTop="1" x14ac:dyDescent="0.5">
      <c r="A56" s="72" t="s">
        <v>223</v>
      </c>
      <c r="B56" s="71"/>
      <c r="C56" s="71"/>
    </row>
  </sheetData>
  <phoneticPr fontId="3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opLeftCell="A15" zoomScaleNormal="100" zoomScaleSheetLayoutView="100" workbookViewId="0">
      <selection activeCell="C20" sqref="C20"/>
    </sheetView>
  </sheetViews>
  <sheetFormatPr defaultColWidth="8.2109375" defaultRowHeight="14.6" x14ac:dyDescent="0.5"/>
  <cols>
    <col min="1" max="1" width="28.640625" style="52" customWidth="1"/>
    <col min="2" max="3" width="18.42578125" style="52" customWidth="1"/>
    <col min="4" max="16384" width="8.2109375" style="52"/>
  </cols>
  <sheetData>
    <row r="1" spans="1:3" ht="29.15" x14ac:dyDescent="1">
      <c r="A1" s="66" t="s">
        <v>274</v>
      </c>
    </row>
    <row r="2" spans="1:3" ht="18.45" x14ac:dyDescent="0.65">
      <c r="A2" s="65" t="s">
        <v>221</v>
      </c>
    </row>
    <row r="3" spans="1:3" ht="18.45" x14ac:dyDescent="0.65">
      <c r="A3" s="65" t="s">
        <v>159</v>
      </c>
    </row>
    <row r="4" spans="1:3" ht="18.45" x14ac:dyDescent="0.65">
      <c r="A4" s="65" t="s">
        <v>71</v>
      </c>
      <c r="C4" s="64" t="s">
        <v>131</v>
      </c>
    </row>
    <row r="5" spans="1:3" ht="22.5" customHeight="1" x14ac:dyDescent="0.5">
      <c r="A5" s="63" t="s">
        <v>220</v>
      </c>
      <c r="B5" s="63" t="s">
        <v>216</v>
      </c>
      <c r="C5" s="63" t="s">
        <v>255</v>
      </c>
    </row>
    <row r="6" spans="1:3" ht="18" hidden="1" customHeight="1" x14ac:dyDescent="0.5">
      <c r="A6" s="57" t="s">
        <v>273</v>
      </c>
      <c r="B6" s="75"/>
      <c r="C6" s="75"/>
    </row>
    <row r="7" spans="1:3" ht="18" hidden="1" customHeight="1" x14ac:dyDescent="0.5">
      <c r="A7" s="79" t="s">
        <v>272</v>
      </c>
      <c r="B7" s="78"/>
      <c r="C7" s="78"/>
    </row>
    <row r="8" spans="1:3" ht="18" hidden="1" customHeight="1" thickBot="1" x14ac:dyDescent="0.55000000000000004">
      <c r="A8" s="81" t="s">
        <v>257</v>
      </c>
      <c r="B8" s="80">
        <f>SUM(B7)</f>
        <v>0</v>
      </c>
      <c r="C8" s="80">
        <v>0</v>
      </c>
    </row>
    <row r="9" spans="1:3" ht="18" customHeight="1" x14ac:dyDescent="0.5">
      <c r="A9" s="79" t="s">
        <v>254</v>
      </c>
      <c r="B9" s="55"/>
      <c r="C9" s="85"/>
    </row>
    <row r="10" spans="1:3" ht="18" customHeight="1" x14ac:dyDescent="0.5">
      <c r="A10" s="57" t="s">
        <v>271</v>
      </c>
      <c r="B10" s="55"/>
      <c r="C10" s="55"/>
    </row>
    <row r="11" spans="1:3" ht="18" customHeight="1" x14ac:dyDescent="0.5">
      <c r="A11" s="57" t="s">
        <v>252</v>
      </c>
      <c r="B11" s="55">
        <v>48409133</v>
      </c>
      <c r="C11" s="55">
        <v>2766027</v>
      </c>
    </row>
    <row r="12" spans="1:3" ht="18" customHeight="1" x14ac:dyDescent="0.5">
      <c r="A12" s="57" t="s">
        <v>251</v>
      </c>
      <c r="B12" s="55">
        <v>3102800</v>
      </c>
      <c r="C12" s="55">
        <v>177289</v>
      </c>
    </row>
    <row r="13" spans="1:3" ht="18" customHeight="1" x14ac:dyDescent="0.5">
      <c r="A13" s="57" t="s">
        <v>250</v>
      </c>
      <c r="B13" s="55">
        <v>36757387</v>
      </c>
      <c r="C13" s="55">
        <v>2100264</v>
      </c>
    </row>
    <row r="14" spans="1:3" ht="18" customHeight="1" x14ac:dyDescent="0.5">
      <c r="A14" s="57" t="s">
        <v>249</v>
      </c>
      <c r="B14" s="55">
        <v>4397000</v>
      </c>
      <c r="C14" s="55">
        <v>251238</v>
      </c>
    </row>
    <row r="15" spans="1:3" ht="18" customHeight="1" x14ac:dyDescent="0.5">
      <c r="A15" s="57" t="s">
        <v>270</v>
      </c>
      <c r="B15" s="55">
        <v>114650</v>
      </c>
      <c r="C15" s="55">
        <v>6551</v>
      </c>
    </row>
    <row r="16" spans="1:3" ht="18" customHeight="1" x14ac:dyDescent="0.5">
      <c r="A16" s="57" t="s">
        <v>248</v>
      </c>
      <c r="B16" s="55">
        <v>5822104</v>
      </c>
      <c r="C16" s="55">
        <v>332667</v>
      </c>
    </row>
    <row r="17" spans="1:3" ht="18" customHeight="1" x14ac:dyDescent="0.5">
      <c r="A17" s="57" t="s">
        <v>269</v>
      </c>
      <c r="B17" s="55">
        <v>754625</v>
      </c>
      <c r="C17" s="55">
        <v>43118</v>
      </c>
    </row>
    <row r="18" spans="1:3" ht="18" customHeight="1" x14ac:dyDescent="0.5">
      <c r="A18" s="56" t="s">
        <v>257</v>
      </c>
      <c r="B18" s="55">
        <v>99357699</v>
      </c>
      <c r="C18" s="55">
        <v>5677154</v>
      </c>
    </row>
    <row r="19" spans="1:3" ht="18" customHeight="1" x14ac:dyDescent="0.5">
      <c r="A19" s="84" t="s">
        <v>268</v>
      </c>
      <c r="B19" s="83"/>
      <c r="C19" s="82"/>
    </row>
    <row r="20" spans="1:3" ht="18" customHeight="1" x14ac:dyDescent="0.5">
      <c r="A20" s="84" t="s">
        <v>267</v>
      </c>
      <c r="B20" s="83">
        <v>133556</v>
      </c>
      <c r="C20" s="82">
        <v>7631</v>
      </c>
    </row>
    <row r="21" spans="1:3" ht="18" customHeight="1" x14ac:dyDescent="0.5">
      <c r="A21" s="84" t="s">
        <v>266</v>
      </c>
      <c r="B21" s="83">
        <v>5929</v>
      </c>
      <c r="C21" s="82">
        <v>339</v>
      </c>
    </row>
    <row r="22" spans="1:3" ht="18" customHeight="1" x14ac:dyDescent="0.5">
      <c r="A22" s="84" t="s">
        <v>265</v>
      </c>
      <c r="B22" s="83">
        <v>20318922</v>
      </c>
      <c r="C22" s="82">
        <v>1160994</v>
      </c>
    </row>
    <row r="23" spans="1:3" ht="18" customHeight="1" x14ac:dyDescent="0.5">
      <c r="A23" s="84" t="s">
        <v>264</v>
      </c>
      <c r="B23" s="83">
        <v>300</v>
      </c>
      <c r="C23" s="82">
        <v>17</v>
      </c>
    </row>
    <row r="24" spans="1:3" ht="18" customHeight="1" x14ac:dyDescent="0.5">
      <c r="A24" s="84" t="s">
        <v>263</v>
      </c>
      <c r="B24" s="83">
        <v>75600</v>
      </c>
      <c r="C24" s="82">
        <v>4320</v>
      </c>
    </row>
    <row r="25" spans="1:3" ht="18" customHeight="1" x14ac:dyDescent="0.5">
      <c r="A25" s="84" t="s">
        <v>262</v>
      </c>
      <c r="B25" s="83">
        <v>40861738</v>
      </c>
      <c r="C25" s="82">
        <v>2334780</v>
      </c>
    </row>
    <row r="26" spans="1:3" ht="18" customHeight="1" x14ac:dyDescent="0.5">
      <c r="A26" s="84" t="s">
        <v>261</v>
      </c>
      <c r="B26" s="83">
        <v>1343920</v>
      </c>
      <c r="C26" s="82">
        <v>76790</v>
      </c>
    </row>
    <row r="27" spans="1:3" ht="18" customHeight="1" x14ac:dyDescent="0.5">
      <c r="A27" s="84" t="s">
        <v>260</v>
      </c>
      <c r="B27" s="83">
        <v>1350</v>
      </c>
      <c r="C27" s="82">
        <v>77</v>
      </c>
    </row>
    <row r="28" spans="1:3" ht="18" customHeight="1" x14ac:dyDescent="0.5">
      <c r="A28" s="84" t="s">
        <v>259</v>
      </c>
      <c r="B28" s="82">
        <v>0</v>
      </c>
      <c r="C28" s="82">
        <v>0</v>
      </c>
    </row>
    <row r="29" spans="1:3" ht="18" customHeight="1" x14ac:dyDescent="0.5">
      <c r="A29" s="84" t="s">
        <v>258</v>
      </c>
      <c r="B29" s="83">
        <v>92150</v>
      </c>
      <c r="C29" s="82">
        <v>5265</v>
      </c>
    </row>
    <row r="30" spans="1:3" ht="18" customHeight="1" thickBot="1" x14ac:dyDescent="0.55000000000000004">
      <c r="A30" s="81" t="s">
        <v>257</v>
      </c>
      <c r="B30" s="80">
        <v>62833465</v>
      </c>
      <c r="C30" s="80">
        <v>3590213</v>
      </c>
    </row>
    <row r="31" spans="1:3" ht="18" customHeight="1" thickTop="1" x14ac:dyDescent="0.5">
      <c r="A31" s="56" t="s">
        <v>0</v>
      </c>
      <c r="B31" s="55">
        <v>162191164</v>
      </c>
      <c r="C31" s="55">
        <v>9267367</v>
      </c>
    </row>
  </sheetData>
  <phoneticPr fontId="3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zoomScaleNormal="100" zoomScaleSheetLayoutView="100" workbookViewId="0">
      <selection activeCell="D16" sqref="D16"/>
    </sheetView>
  </sheetViews>
  <sheetFormatPr defaultColWidth="8.2109375" defaultRowHeight="14.6" outlineLevelCol="1" x14ac:dyDescent="0.5"/>
  <cols>
    <col min="1" max="1" width="19.35546875" style="52" customWidth="1"/>
    <col min="2" max="2" width="13.78515625" style="52" customWidth="1"/>
    <col min="3" max="3" width="15.640625" style="52" customWidth="1"/>
    <col min="4" max="7" width="13.78515625" style="52" customWidth="1"/>
    <col min="8" max="10" width="13.78515625" style="52" customWidth="1" outlineLevel="1"/>
    <col min="11" max="11" width="13.78515625" style="52" customWidth="1"/>
    <col min="12" max="16384" width="8.2109375" style="52"/>
  </cols>
  <sheetData>
    <row r="1" spans="1:12" ht="29.15" x14ac:dyDescent="1">
      <c r="A1" s="66" t="s">
        <v>297</v>
      </c>
    </row>
    <row r="2" spans="1:12" ht="18.45" x14ac:dyDescent="0.65">
      <c r="A2" s="65" t="s">
        <v>221</v>
      </c>
    </row>
    <row r="3" spans="1:12" ht="18.45" x14ac:dyDescent="0.65">
      <c r="A3" s="100" t="s">
        <v>159</v>
      </c>
      <c r="B3" s="65"/>
      <c r="C3" s="99"/>
    </row>
    <row r="4" spans="1:12" ht="18.45" x14ac:dyDescent="0.65">
      <c r="A4" s="65" t="s">
        <v>296</v>
      </c>
      <c r="K4" s="64" t="s">
        <v>131</v>
      </c>
    </row>
    <row r="5" spans="1:12" ht="22.5" customHeight="1" x14ac:dyDescent="0.5">
      <c r="A5" s="67" t="s">
        <v>204</v>
      </c>
      <c r="B5" s="97" t="s">
        <v>295</v>
      </c>
      <c r="C5" s="98"/>
      <c r="D5" s="67" t="s">
        <v>294</v>
      </c>
      <c r="E5" s="68" t="s">
        <v>293</v>
      </c>
      <c r="F5" s="67" t="s">
        <v>292</v>
      </c>
      <c r="G5" s="68" t="s">
        <v>291</v>
      </c>
      <c r="H5" s="97" t="s">
        <v>290</v>
      </c>
      <c r="I5" s="96"/>
      <c r="J5" s="95"/>
      <c r="K5" s="67" t="s">
        <v>200</v>
      </c>
    </row>
    <row r="6" spans="1:12" ht="22.5" customHeight="1" x14ac:dyDescent="0.5">
      <c r="A6" s="67"/>
      <c r="B6" s="67"/>
      <c r="C6" s="94" t="s">
        <v>289</v>
      </c>
      <c r="D6" s="67"/>
      <c r="E6" s="67"/>
      <c r="F6" s="67"/>
      <c r="G6" s="67"/>
      <c r="H6" s="67"/>
      <c r="I6" s="63" t="s">
        <v>288</v>
      </c>
      <c r="J6" s="63" t="s">
        <v>287</v>
      </c>
      <c r="K6" s="67"/>
    </row>
    <row r="7" spans="1:12" ht="18" customHeight="1" x14ac:dyDescent="0.5">
      <c r="A7" s="57" t="s">
        <v>286</v>
      </c>
      <c r="B7" s="55">
        <v>34415814598</v>
      </c>
      <c r="C7" s="93">
        <v>3286454683</v>
      </c>
      <c r="D7" s="55">
        <v>5229222942</v>
      </c>
      <c r="E7" s="55">
        <v>4170285650</v>
      </c>
      <c r="F7" s="55">
        <v>12040395998</v>
      </c>
      <c r="G7" s="55">
        <v>11293830000</v>
      </c>
      <c r="H7" s="55">
        <v>0</v>
      </c>
      <c r="I7" s="55">
        <v>0</v>
      </c>
      <c r="J7" s="55">
        <v>0</v>
      </c>
      <c r="K7" s="55">
        <v>1682080008</v>
      </c>
      <c r="L7" s="88"/>
    </row>
    <row r="8" spans="1:12" ht="18" customHeight="1" x14ac:dyDescent="0.5">
      <c r="A8" s="57" t="s">
        <v>285</v>
      </c>
      <c r="B8" s="55">
        <v>5703994730</v>
      </c>
      <c r="C8" s="93">
        <v>678949807</v>
      </c>
      <c r="D8" s="55">
        <v>1822564730</v>
      </c>
      <c r="E8" s="55">
        <v>0</v>
      </c>
      <c r="F8" s="55">
        <v>1045500000</v>
      </c>
      <c r="G8" s="55">
        <v>2835930000</v>
      </c>
      <c r="H8" s="55">
        <v>0</v>
      </c>
      <c r="I8" s="55">
        <v>0</v>
      </c>
      <c r="J8" s="55">
        <v>0</v>
      </c>
      <c r="K8" s="55">
        <v>0</v>
      </c>
      <c r="L8" s="88"/>
    </row>
    <row r="9" spans="1:12" ht="18" customHeight="1" x14ac:dyDescent="0.5">
      <c r="A9" s="57" t="s">
        <v>284</v>
      </c>
      <c r="B9" s="55">
        <v>1452752820</v>
      </c>
      <c r="C9" s="93">
        <v>86561230</v>
      </c>
      <c r="D9" s="55">
        <v>196291137</v>
      </c>
      <c r="E9" s="55">
        <v>149638683</v>
      </c>
      <c r="F9" s="55">
        <v>623690000</v>
      </c>
      <c r="G9" s="55">
        <v>483133000</v>
      </c>
      <c r="H9" s="55">
        <v>0</v>
      </c>
      <c r="I9" s="55">
        <v>0</v>
      </c>
      <c r="J9" s="55">
        <v>0</v>
      </c>
      <c r="K9" s="55">
        <v>0</v>
      </c>
      <c r="L9" s="88"/>
    </row>
    <row r="10" spans="1:12" ht="18" customHeight="1" x14ac:dyDescent="0.5">
      <c r="A10" s="57" t="s">
        <v>283</v>
      </c>
      <c r="B10" s="55">
        <v>52964801</v>
      </c>
      <c r="C10" s="93">
        <v>10115594</v>
      </c>
      <c r="D10" s="55">
        <v>52964801</v>
      </c>
      <c r="E10" s="55">
        <v>0</v>
      </c>
      <c r="F10" s="55">
        <v>0</v>
      </c>
      <c r="G10" s="55">
        <v>0</v>
      </c>
      <c r="H10" s="55">
        <v>0</v>
      </c>
      <c r="I10" s="55">
        <v>0</v>
      </c>
      <c r="J10" s="55">
        <v>0</v>
      </c>
      <c r="K10" s="55">
        <v>0</v>
      </c>
      <c r="L10" s="88"/>
    </row>
    <row r="11" spans="1:12" ht="18" customHeight="1" x14ac:dyDescent="0.5">
      <c r="A11" s="57" t="s">
        <v>282</v>
      </c>
      <c r="B11" s="55">
        <v>12083708678</v>
      </c>
      <c r="C11" s="93">
        <v>795563564</v>
      </c>
      <c r="D11" s="55">
        <v>2337322760</v>
      </c>
      <c r="E11" s="55">
        <v>720000000</v>
      </c>
      <c r="F11" s="55">
        <v>5483579910</v>
      </c>
      <c r="G11" s="55">
        <v>3324388000</v>
      </c>
      <c r="H11" s="55">
        <v>0</v>
      </c>
      <c r="I11" s="55">
        <v>0</v>
      </c>
      <c r="J11" s="55">
        <v>0</v>
      </c>
      <c r="K11" s="55">
        <v>218418008</v>
      </c>
      <c r="L11" s="88"/>
    </row>
    <row r="12" spans="1:12" ht="18" customHeight="1" x14ac:dyDescent="0.5">
      <c r="A12" s="57" t="s">
        <v>281</v>
      </c>
      <c r="B12" s="55">
        <v>11942847566</v>
      </c>
      <c r="C12" s="93">
        <v>1510274998</v>
      </c>
      <c r="D12" s="55">
        <v>30779328</v>
      </c>
      <c r="E12" s="55">
        <v>1677159464</v>
      </c>
      <c r="F12" s="55">
        <v>4599547774</v>
      </c>
      <c r="G12" s="55">
        <v>4650379000</v>
      </c>
      <c r="H12" s="55">
        <v>0</v>
      </c>
      <c r="I12" s="55">
        <v>0</v>
      </c>
      <c r="J12" s="55">
        <v>0</v>
      </c>
      <c r="K12" s="55">
        <v>984982000</v>
      </c>
      <c r="L12" s="88"/>
    </row>
    <row r="13" spans="1:12" ht="18" customHeight="1" x14ac:dyDescent="0.5">
      <c r="A13" s="57" t="s">
        <v>276</v>
      </c>
      <c r="B13" s="92">
        <v>3179546003</v>
      </c>
      <c r="C13" s="91">
        <v>204989490</v>
      </c>
      <c r="D13" s="55">
        <v>789300186</v>
      </c>
      <c r="E13" s="55">
        <v>1623487503</v>
      </c>
      <c r="F13" s="55">
        <v>288078314</v>
      </c>
      <c r="G13" s="55">
        <v>0</v>
      </c>
      <c r="H13" s="55">
        <v>0</v>
      </c>
      <c r="I13" s="55">
        <v>0</v>
      </c>
      <c r="J13" s="55">
        <v>0</v>
      </c>
      <c r="K13" s="55">
        <v>478680000</v>
      </c>
      <c r="L13" s="88"/>
    </row>
    <row r="14" spans="1:12" ht="18" customHeight="1" x14ac:dyDescent="0.5">
      <c r="A14" s="57" t="s">
        <v>280</v>
      </c>
      <c r="B14" s="92">
        <v>31071506322</v>
      </c>
      <c r="C14" s="91">
        <v>2179311051</v>
      </c>
      <c r="D14" s="55">
        <v>17276702092</v>
      </c>
      <c r="E14" s="55">
        <v>278710228</v>
      </c>
      <c r="F14" s="55">
        <v>5760104002</v>
      </c>
      <c r="G14" s="55">
        <v>7755990000</v>
      </c>
      <c r="H14" s="55">
        <v>0</v>
      </c>
      <c r="I14" s="55">
        <v>0</v>
      </c>
      <c r="J14" s="55">
        <v>0</v>
      </c>
      <c r="K14" s="55">
        <v>0</v>
      </c>
      <c r="L14" s="88"/>
    </row>
    <row r="15" spans="1:12" ht="18" customHeight="1" x14ac:dyDescent="0.5">
      <c r="A15" s="57" t="s">
        <v>279</v>
      </c>
      <c r="B15" s="92">
        <v>21373228194</v>
      </c>
      <c r="C15" s="91">
        <v>1419133713</v>
      </c>
      <c r="D15" s="55">
        <v>16418312194</v>
      </c>
      <c r="E15" s="55">
        <v>0</v>
      </c>
      <c r="F15" s="55">
        <v>2636160000</v>
      </c>
      <c r="G15" s="55">
        <v>2318756000</v>
      </c>
      <c r="H15" s="55">
        <v>0</v>
      </c>
      <c r="I15" s="55">
        <v>0</v>
      </c>
      <c r="J15" s="55">
        <v>0</v>
      </c>
      <c r="K15" s="55">
        <v>0</v>
      </c>
      <c r="L15" s="88"/>
    </row>
    <row r="16" spans="1:12" ht="18" customHeight="1" x14ac:dyDescent="0.5">
      <c r="A16" s="57" t="s">
        <v>278</v>
      </c>
      <c r="B16" s="92">
        <v>391947890</v>
      </c>
      <c r="C16" s="91">
        <v>85848008</v>
      </c>
      <c r="D16" s="55">
        <v>391947890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55">
        <v>0</v>
      </c>
      <c r="L16" s="88"/>
    </row>
    <row r="17" spans="1:12" ht="18" customHeight="1" x14ac:dyDescent="0.5">
      <c r="A17" s="57" t="s">
        <v>277</v>
      </c>
      <c r="B17" s="92">
        <v>3374081000</v>
      </c>
      <c r="C17" s="91">
        <v>255834000</v>
      </c>
      <c r="D17" s="55">
        <v>0</v>
      </c>
      <c r="E17" s="55">
        <v>0</v>
      </c>
      <c r="F17" s="55">
        <v>666386000</v>
      </c>
      <c r="G17" s="55">
        <v>2707695000</v>
      </c>
      <c r="H17" s="55">
        <v>0</v>
      </c>
      <c r="I17" s="55">
        <v>0</v>
      </c>
      <c r="J17" s="55">
        <v>0</v>
      </c>
      <c r="K17" s="55">
        <v>0</v>
      </c>
      <c r="L17" s="88"/>
    </row>
    <row r="18" spans="1:12" ht="18" customHeight="1" x14ac:dyDescent="0.5">
      <c r="A18" s="57" t="s">
        <v>276</v>
      </c>
      <c r="B18" s="92">
        <v>5932249238</v>
      </c>
      <c r="C18" s="91">
        <v>418495330</v>
      </c>
      <c r="D18" s="55">
        <v>466442008</v>
      </c>
      <c r="E18" s="55">
        <v>278710228</v>
      </c>
      <c r="F18" s="55">
        <v>2457558002</v>
      </c>
      <c r="G18" s="55">
        <v>2729539000</v>
      </c>
      <c r="H18" s="55">
        <v>0</v>
      </c>
      <c r="I18" s="55">
        <v>0</v>
      </c>
      <c r="J18" s="55">
        <v>0</v>
      </c>
      <c r="K18" s="55">
        <v>0</v>
      </c>
      <c r="L18" s="88"/>
    </row>
    <row r="19" spans="1:12" ht="18" customHeight="1" x14ac:dyDescent="0.5">
      <c r="A19" s="56" t="s">
        <v>275</v>
      </c>
      <c r="B19" s="90">
        <v>65487320920</v>
      </c>
      <c r="C19" s="89">
        <v>5465765734</v>
      </c>
      <c r="D19" s="55">
        <v>22505925034</v>
      </c>
      <c r="E19" s="55">
        <v>4448995878</v>
      </c>
      <c r="F19" s="55">
        <v>17800500000</v>
      </c>
      <c r="G19" s="55">
        <v>19049820000</v>
      </c>
      <c r="H19" s="55">
        <v>0</v>
      </c>
      <c r="I19" s="55">
        <v>0</v>
      </c>
      <c r="J19" s="55">
        <v>0</v>
      </c>
      <c r="K19" s="55">
        <v>1682080008</v>
      </c>
      <c r="L19" s="88"/>
    </row>
    <row r="20" spans="1:12" x14ac:dyDescent="0.5">
      <c r="B20" s="87"/>
      <c r="C20" s="86"/>
    </row>
  </sheetData>
  <mergeCells count="8">
    <mergeCell ref="H5:H6"/>
    <mergeCell ref="K5:K6"/>
    <mergeCell ref="A5:A6"/>
    <mergeCell ref="B5:B6"/>
    <mergeCell ref="D5:D6"/>
    <mergeCell ref="E5:E6"/>
    <mergeCell ref="F5:F6"/>
    <mergeCell ref="G5:G6"/>
  </mergeCells>
  <phoneticPr fontId="3"/>
  <pageMargins left="0.39370078740157483" right="0.39370078740157483" top="0.39370078740157483" bottom="0.39370078740157483" header="0.19685039370078741" footer="0.19685039370078741"/>
  <pageSetup paperSize="9" scale="82" orientation="landscape" verticalDpi="0" r:id="rId1"/>
  <headerFooter>
    <oddFooter>&amp;C&amp;9&amp;P/&amp;N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zoomScaleNormal="100" zoomScaleSheetLayoutView="100" workbookViewId="0">
      <selection activeCell="H19" sqref="H19"/>
    </sheetView>
  </sheetViews>
  <sheetFormatPr defaultColWidth="8.2109375" defaultRowHeight="14.6" x14ac:dyDescent="0.5"/>
  <cols>
    <col min="1" max="1" width="21.2109375" style="52" customWidth="1"/>
    <col min="2" max="9" width="13.140625" style="52" customWidth="1"/>
    <col min="10" max="16384" width="8.2109375" style="52"/>
  </cols>
  <sheetData>
    <row r="1" spans="1:11" ht="29.15" x14ac:dyDescent="1">
      <c r="A1" s="66" t="s">
        <v>306</v>
      </c>
    </row>
    <row r="2" spans="1:11" ht="18.45" x14ac:dyDescent="0.65">
      <c r="A2" s="65" t="s">
        <v>221</v>
      </c>
    </row>
    <row r="3" spans="1:11" ht="18.45" x14ac:dyDescent="0.65">
      <c r="A3" s="65" t="s">
        <v>159</v>
      </c>
    </row>
    <row r="4" spans="1:11" ht="18.45" x14ac:dyDescent="0.65">
      <c r="A4" s="65" t="s">
        <v>296</v>
      </c>
      <c r="I4" s="64" t="s">
        <v>131</v>
      </c>
    </row>
    <row r="5" spans="1:11" ht="37.5" customHeight="1" x14ac:dyDescent="0.5">
      <c r="A5" s="94" t="s">
        <v>295</v>
      </c>
      <c r="B5" s="63" t="s">
        <v>305</v>
      </c>
      <c r="C5" s="62" t="s">
        <v>304</v>
      </c>
      <c r="D5" s="62" t="s">
        <v>303</v>
      </c>
      <c r="E5" s="62" t="s">
        <v>302</v>
      </c>
      <c r="F5" s="62" t="s">
        <v>301</v>
      </c>
      <c r="G5" s="62" t="s">
        <v>300</v>
      </c>
      <c r="H5" s="63" t="s">
        <v>299</v>
      </c>
      <c r="I5" s="62" t="s">
        <v>298</v>
      </c>
    </row>
    <row r="6" spans="1:11" ht="18" customHeight="1" x14ac:dyDescent="0.5">
      <c r="A6" s="103">
        <v>65487320920</v>
      </c>
      <c r="B6" s="102">
        <v>59179968683</v>
      </c>
      <c r="C6" s="102">
        <v>4866234646</v>
      </c>
      <c r="D6" s="102">
        <v>505970586</v>
      </c>
      <c r="E6" s="102">
        <v>168221736</v>
      </c>
      <c r="F6" s="102">
        <v>574275140</v>
      </c>
      <c r="G6" s="102">
        <v>27960064</v>
      </c>
      <c r="H6" s="102">
        <v>164690065</v>
      </c>
      <c r="I6" s="101">
        <v>6.2300000000000003E-3</v>
      </c>
      <c r="K6" s="99"/>
    </row>
  </sheetData>
  <phoneticPr fontId="3"/>
  <pageMargins left="0.39370078740157483" right="0.39370078740157483" top="0.39370078740157483" bottom="0.39370078740157483" header="0.19685039370078741" footer="0.19685039370078741"/>
  <pageSetup paperSize="9" orientation="landscape" verticalDpi="0" r:id="rId1"/>
  <headerFooter>
    <oddFooter>&amp;C&amp;9&amp;P/&amp;N</oddFooter>
  </headerFooter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12</vt:i4>
      </vt:variant>
    </vt:vector>
  </HeadingPairs>
  <TitlesOfParts>
    <vt:vector size="28" baseType="lpstr">
      <vt:lpstr>有形固定資産の明細</vt:lpstr>
      <vt:lpstr>有形固定資産に係る行政目的別の明細</vt:lpstr>
      <vt:lpstr>投資及び出資金の明細</vt:lpstr>
      <vt:lpstr>基金の明細</vt:lpstr>
      <vt:lpstr>貸付金の明細</vt:lpstr>
      <vt:lpstr>長期延滞債権の明細</vt:lpstr>
      <vt:lpstr>未収金の明細</vt:lpstr>
      <vt:lpstr>地方債等（借入先別）の明細</vt:lpstr>
      <vt:lpstr>地方債等（利率別）の明細</vt:lpstr>
      <vt:lpstr>地方債等（返済期間別）の明細</vt:lpstr>
      <vt:lpstr>特定の契約条項が付された地方債等の概要</vt:lpstr>
      <vt:lpstr>引当金の明細</vt:lpstr>
      <vt:lpstr>補助金等の明細</vt:lpstr>
      <vt:lpstr>財源の明細</vt:lpstr>
      <vt:lpstr>財源情報の明細</vt:lpstr>
      <vt:lpstr>資金の明細</vt:lpstr>
      <vt:lpstr>引当金の明細!Print_Area</vt:lpstr>
      <vt:lpstr>基金の明細!Print_Area</vt:lpstr>
      <vt:lpstr>財源の明細!Print_Area</vt:lpstr>
      <vt:lpstr>財源情報の明細!Print_Area</vt:lpstr>
      <vt:lpstr>'地方債等（借入先別）の明細'!Print_Area</vt:lpstr>
      <vt:lpstr>'地方債等（返済期間別）の明細'!Print_Area</vt:lpstr>
      <vt:lpstr>'地方債等（利率別）の明細'!Print_Area</vt:lpstr>
      <vt:lpstr>投資及び出資金の明細!Print_Area</vt:lpstr>
      <vt:lpstr>補助金等の明細!Print_Area</vt:lpstr>
      <vt:lpstr>基金の明細!Print_Titles</vt:lpstr>
      <vt:lpstr>有形固定資産に係る行政目的別の明細!Print_Titles</vt:lpstr>
      <vt:lpstr>有形固定資産の明細!Print_Titles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2020-03-31T00:18:06Z</dcterms:modified>
</cp:coreProperties>
</file>