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174.73\財政課\B25：新公会計制度（財務4表）\11 財務4表作成\R01決算(委託作成)\20 合同会計納品物\2財務書類\4附属明細書\全体会計\"/>
    </mc:Choice>
  </mc:AlternateContent>
  <bookViews>
    <workbookView xWindow="480" yWindow="60" windowWidth="18080" windowHeight="9900" tabRatio="824"/>
  </bookViews>
  <sheets>
    <sheet name="有形固定資産" sheetId="5" r:id="rId1"/>
    <sheet name="有形固定資産に係る行政目的別 " sheetId="6" r:id="rId2"/>
    <sheet name="投資及び出資金" sheetId="7" r:id="rId3"/>
    <sheet name="基金" sheetId="8" r:id="rId4"/>
    <sheet name="貸付金" sheetId="9" r:id="rId5"/>
    <sheet name="長期延滞債権" sheetId="10" r:id="rId6"/>
    <sheet name="未収金" sheetId="11" r:id="rId7"/>
    <sheet name="地方債等（借入先別）" sheetId="12" r:id="rId8"/>
    <sheet name="地方債等（利率別）" sheetId="13" r:id="rId9"/>
    <sheet name="地方債等（返済期間別）" sheetId="14" r:id="rId10"/>
    <sheet name="特定の契約条項が付された地方債等の概要" sheetId="15" r:id="rId11"/>
    <sheet name="引当金" sheetId="16" r:id="rId12"/>
    <sheet name="補助金等" sheetId="17" r:id="rId13"/>
    <sheet name="財源" sheetId="18" r:id="rId14"/>
    <sheet name="財源情報" sheetId="19" r:id="rId15"/>
    <sheet name="資金" sheetId="20" r:id="rId16"/>
  </sheets>
  <definedNames>
    <definedName name="_xlnm._FilterDatabase" localSheetId="2" hidden="1">投資及び出資金!$A$35:$K$75</definedName>
    <definedName name="_xlnm._FilterDatabase" localSheetId="12" hidden="1">補助金等!$A$5:$E$22</definedName>
    <definedName name="_xlnm.Print_Area" localSheetId="11">引当金!$A$1:$F$11</definedName>
    <definedName name="_xlnm.Print_Area" localSheetId="3">基金!$A$1:$G$46</definedName>
    <definedName name="_xlnm.Print_Area" localSheetId="13">財源!$A$1:$E$43</definedName>
    <definedName name="_xlnm.Print_Area" localSheetId="14">財源情報!$A$1:$F$11</definedName>
    <definedName name="_xlnm.Print_Area" localSheetId="9">'地方債等（返済期間別）'!$A$1:$J$6</definedName>
    <definedName name="_xlnm.Print_Area" localSheetId="8">'地方債等（利率別）'!$A$1:$I$6</definedName>
    <definedName name="_xlnm.Print_Area" localSheetId="5">長期延滞債権!$A$1:$C$16</definedName>
    <definedName name="_xlnm.Print_Area" localSheetId="2">投資及び出資金!$A$1:$K$75</definedName>
    <definedName name="_xlnm.Print_Area" localSheetId="12">補助金等!$A$1:$E$25</definedName>
    <definedName name="_xlnm.Print_Area" localSheetId="0">有形固定資産!$A$1:$H$66</definedName>
    <definedName name="_xlnm.Print_Titles" localSheetId="3">基金!$1:$5</definedName>
    <definedName name="_xlnm.Print_Titles" localSheetId="0">有形固定資産!$1:$5</definedName>
    <definedName name="_xlnm.Print_Titles" localSheetId="1">'有形固定資産に係る行政目的別 '!$1:$5</definedName>
  </definedNames>
  <calcPr calcId="162913"/>
</workbook>
</file>

<file path=xl/calcChain.xml><?xml version="1.0" encoding="utf-8"?>
<calcChain xmlns="http://schemas.openxmlformats.org/spreadsheetml/2006/main">
  <c r="E15" i="7" l="1"/>
  <c r="H15" i="7" s="1"/>
  <c r="I15" i="7" s="1"/>
  <c r="I16" i="7" s="1"/>
  <c r="G15" i="7"/>
  <c r="B16" i="7"/>
  <c r="J16" i="7"/>
</calcChain>
</file>

<file path=xl/comments1.xml><?xml version="1.0" encoding="utf-8"?>
<comments xmlns="http://schemas.openxmlformats.org/spreadsheetml/2006/main">
  <authors>
    <author>松田祐輔</author>
  </authors>
  <commentList>
    <comment ref="F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松田祐輔:</t>
        </r>
        <r>
          <rPr>
            <sz val="9"/>
            <color indexed="81"/>
            <rFont val="MS P ゴシック"/>
            <family val="3"/>
            <charset val="128"/>
          </rPr>
          <t xml:space="preserve">
一般正味財産
1044230000
指定正味財産
527728000
</t>
        </r>
      </text>
    </comment>
  </commentList>
</comments>
</file>

<file path=xl/sharedStrings.xml><?xml version="1.0" encoding="utf-8"?>
<sst xmlns="http://schemas.openxmlformats.org/spreadsheetml/2006/main" count="604" uniqueCount="398">
  <si>
    <t>有形固定資産の明細</t>
  </si>
  <si>
    <t>会計：全体会計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</si>
  <si>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</si>
  <si>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</si>
  <si>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</si>
  <si>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</si>
  <si>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</si>
  <si>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</si>
  <si>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</si>
  <si>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</si>
  <si>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</si>
  <si>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</si>
  <si>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</si>
  <si>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</si>
  <si>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</si>
  <si>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</si>
  <si>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</si>
  <si>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</si>
  <si>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</si>
  <si>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</si>
  <si>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</si>
  <si>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</si>
  <si>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</si>
  <si>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</si>
  <si>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</si>
  <si>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</si>
  <si>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</si>
  <si>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</si>
  <si>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</si>
  <si>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</si>
  <si>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</si>
  <si>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</si>
  <si>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</si>
  <si>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</si>
  <si>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</si>
  <si>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</si>
  <si>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</si>
  <si>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</si>
  <si>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</si>
  <si>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</si>
  <si>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</si>
  <si>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</si>
  <si>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</si>
  <si>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</si>
  <si>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</si>
  <si>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</si>
  <si>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</si>
  <si>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</si>
  <si>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</si>
  <si>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</si>
  <si>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</si>
  <si>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</si>
  <si>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</si>
  <si>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</si>
  <si>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</si>
  <si>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</si>
  <si>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</si>
  <si>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</si>
  <si>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</si>
  <si>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</si>
  <si>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</si>
  <si>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</si>
  <si>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</si>
  <si>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</si>
  <si>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</si>
  <si>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</si>
  <si>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</si>
  <si>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</si>
  <si>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</si>
  <si>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</si>
  <si>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</si>
  <si>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</si>
  <si>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自治体名：小松市</t>
    <rPh sb="5" eb="7">
      <t>コマツ</t>
    </rPh>
    <phoneticPr fontId="5"/>
  </si>
  <si>
    <t>年度：令和元年度</t>
    <rPh sb="3" eb="5">
      <t>レイワ</t>
    </rPh>
    <rPh sb="5" eb="6">
      <t>ガン</t>
    </rPh>
    <phoneticPr fontId="5"/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</si>
  <si>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</si>
  <si>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</si>
  <si>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</si>
  <si>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</si>
  <si>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</si>
  <si>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</si>
  <si>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</si>
  <si>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</si>
  <si>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合計</t>
    <rPh sb="0" eb="2">
      <t>ゴウケイ</t>
    </rPh>
    <phoneticPr fontId="5"/>
  </si>
  <si>
    <t>小計</t>
    <rPh sb="0" eb="2">
      <t>ショウケイ</t>
    </rPh>
    <phoneticPr fontId="5"/>
  </si>
  <si>
    <t>（財）石川県芸術文化協会</t>
    <rPh sb="1" eb="2">
      <t>ザイ</t>
    </rPh>
    <rPh sb="3" eb="6">
      <t>イシカワケン</t>
    </rPh>
    <rPh sb="6" eb="8">
      <t>ゲイジュツ</t>
    </rPh>
    <rPh sb="8" eb="10">
      <t>ブンカ</t>
    </rPh>
    <rPh sb="10" eb="12">
      <t>キョウカイ</t>
    </rPh>
    <phoneticPr fontId="5"/>
  </si>
  <si>
    <t>（財）いしかわまちづくりセンター</t>
    <rPh sb="1" eb="2">
      <t>ザイ</t>
    </rPh>
    <phoneticPr fontId="5"/>
  </si>
  <si>
    <t>（財）石川県緑化推進委員会</t>
    <rPh sb="1" eb="2">
      <t>ザイ</t>
    </rPh>
    <rPh sb="3" eb="6">
      <t>イシカワケン</t>
    </rPh>
    <rPh sb="6" eb="8">
      <t>リョクカ</t>
    </rPh>
    <rPh sb="8" eb="10">
      <t>スイシン</t>
    </rPh>
    <rPh sb="10" eb="13">
      <t>イインカイ</t>
    </rPh>
    <phoneticPr fontId="5"/>
  </si>
  <si>
    <t>（財）暴力団追放石川県民会議</t>
    <rPh sb="1" eb="2">
      <t>ザイ</t>
    </rPh>
    <rPh sb="3" eb="6">
      <t>ボウリョクダン</t>
    </rPh>
    <rPh sb="6" eb="8">
      <t>ツイホウ</t>
    </rPh>
    <rPh sb="8" eb="12">
      <t>イシカワケンミン</t>
    </rPh>
    <rPh sb="12" eb="14">
      <t>カイギ</t>
    </rPh>
    <phoneticPr fontId="5"/>
  </si>
  <si>
    <t>（財）石川県林業労働対策基金</t>
    <rPh sb="1" eb="2">
      <t>ザイ</t>
    </rPh>
    <rPh sb="3" eb="6">
      <t>イシカワケン</t>
    </rPh>
    <rPh sb="6" eb="8">
      <t>リンギョウ</t>
    </rPh>
    <rPh sb="8" eb="10">
      <t>ロウドウ</t>
    </rPh>
    <rPh sb="10" eb="12">
      <t>タイサク</t>
    </rPh>
    <rPh sb="12" eb="14">
      <t>キキン</t>
    </rPh>
    <phoneticPr fontId="5"/>
  </si>
  <si>
    <t>石川県臓器移植推進（財）</t>
    <rPh sb="0" eb="3">
      <t>イシカワケン</t>
    </rPh>
    <rPh sb="3" eb="5">
      <t>ゾウキ</t>
    </rPh>
    <rPh sb="5" eb="7">
      <t>イショク</t>
    </rPh>
    <rPh sb="7" eb="9">
      <t>スイシン</t>
    </rPh>
    <rPh sb="10" eb="11">
      <t>ザイ</t>
    </rPh>
    <phoneticPr fontId="5"/>
  </si>
  <si>
    <t>（財）石川県消防協会</t>
    <rPh sb="1" eb="2">
      <t>ザイ</t>
    </rPh>
    <rPh sb="3" eb="6">
      <t>イシカワケン</t>
    </rPh>
    <rPh sb="6" eb="8">
      <t>ショウボウ</t>
    </rPh>
    <rPh sb="8" eb="10">
      <t>キョウカイ</t>
    </rPh>
    <phoneticPr fontId="5"/>
  </si>
  <si>
    <t>（財）木場潟公園協会　</t>
    <rPh sb="1" eb="2">
      <t>ザイ</t>
    </rPh>
    <rPh sb="3" eb="5">
      <t>キバ</t>
    </rPh>
    <rPh sb="5" eb="6">
      <t>ガタ</t>
    </rPh>
    <rPh sb="6" eb="8">
      <t>コウエン</t>
    </rPh>
    <rPh sb="8" eb="10">
      <t>キョウカイ</t>
    </rPh>
    <phoneticPr fontId="5"/>
  </si>
  <si>
    <t>（財）石川県農業振興担い手育成基金</t>
    <rPh sb="1" eb="2">
      <t>ザイ</t>
    </rPh>
    <rPh sb="3" eb="6">
      <t>イシカワケン</t>
    </rPh>
    <rPh sb="6" eb="8">
      <t>ノウギョウ</t>
    </rPh>
    <rPh sb="8" eb="10">
      <t>シンコウ</t>
    </rPh>
    <rPh sb="10" eb="11">
      <t>ニナ</t>
    </rPh>
    <rPh sb="12" eb="13">
      <t>テ</t>
    </rPh>
    <rPh sb="13" eb="15">
      <t>イクセイ</t>
    </rPh>
    <rPh sb="15" eb="17">
      <t>キキン</t>
    </rPh>
    <phoneticPr fontId="5"/>
  </si>
  <si>
    <t>（財）石川県文教会館</t>
    <rPh sb="1" eb="2">
      <t>ザイ</t>
    </rPh>
    <rPh sb="3" eb="6">
      <t>イシカワケン</t>
    </rPh>
    <rPh sb="6" eb="8">
      <t>ブンキョウ</t>
    </rPh>
    <rPh sb="8" eb="10">
      <t>カイカン</t>
    </rPh>
    <phoneticPr fontId="5"/>
  </si>
  <si>
    <t>（財）石川県産業創生支援機構</t>
    <rPh sb="1" eb="2">
      <t>ザイ</t>
    </rPh>
    <rPh sb="3" eb="6">
      <t>イシカワケン</t>
    </rPh>
    <rPh sb="6" eb="8">
      <t>サンギョウ</t>
    </rPh>
    <rPh sb="8" eb="10">
      <t>ソウセイ</t>
    </rPh>
    <rPh sb="10" eb="12">
      <t>シエン</t>
    </rPh>
    <rPh sb="12" eb="14">
      <t>キコウ</t>
    </rPh>
    <phoneticPr fontId="5"/>
  </si>
  <si>
    <t>（財）石川県繊維検査協会</t>
    <rPh sb="1" eb="2">
      <t>ザイ</t>
    </rPh>
    <rPh sb="3" eb="6">
      <t>イシカワケン</t>
    </rPh>
    <rPh sb="6" eb="8">
      <t>センイ</t>
    </rPh>
    <rPh sb="8" eb="10">
      <t>ケンサ</t>
    </rPh>
    <rPh sb="10" eb="12">
      <t>キョウカイ</t>
    </rPh>
    <phoneticPr fontId="5"/>
  </si>
  <si>
    <t>（財）石川県労働者信用基金協会</t>
    <rPh sb="1" eb="2">
      <t>ザイ</t>
    </rPh>
    <rPh sb="3" eb="6">
      <t>イシカワケン</t>
    </rPh>
    <rPh sb="6" eb="9">
      <t>ロウドウシャ</t>
    </rPh>
    <rPh sb="9" eb="11">
      <t>シンヨウ</t>
    </rPh>
    <rPh sb="11" eb="13">
      <t>キキン</t>
    </rPh>
    <rPh sb="13" eb="15">
      <t>キョウカイ</t>
    </rPh>
    <phoneticPr fontId="5"/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</si>
  <si>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5"/>
  </si>
  <si>
    <t>【出捐金】</t>
    <rPh sb="1" eb="2">
      <t>デ</t>
    </rPh>
    <rPh sb="2" eb="3">
      <t>エン</t>
    </rPh>
    <rPh sb="3" eb="4">
      <t>キン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</si>
  <si>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</si>
  <si>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石川県主要農産物種子協会</t>
    <rPh sb="0" eb="3">
      <t>イシカワケン</t>
    </rPh>
    <rPh sb="3" eb="5">
      <t>シュヨウ</t>
    </rPh>
    <rPh sb="5" eb="8">
      <t>ノウサンブツ</t>
    </rPh>
    <rPh sb="8" eb="10">
      <t>シュシ</t>
    </rPh>
    <rPh sb="10" eb="12">
      <t>キョウカイ</t>
    </rPh>
    <phoneticPr fontId="5"/>
  </si>
  <si>
    <t>南加賀ふるさと振興基金</t>
    <rPh sb="0" eb="1">
      <t>ミナミ</t>
    </rPh>
    <rPh sb="1" eb="3">
      <t>カガ</t>
    </rPh>
    <rPh sb="7" eb="9">
      <t>シンコウ</t>
    </rPh>
    <rPh sb="9" eb="11">
      <t>キキン</t>
    </rPh>
    <phoneticPr fontId="5"/>
  </si>
  <si>
    <t>（社）石川県労働者福祉協議会</t>
    <rPh sb="1" eb="2">
      <t>シャ</t>
    </rPh>
    <rPh sb="3" eb="6">
      <t>イシカワケン</t>
    </rPh>
    <rPh sb="6" eb="9">
      <t>ロウドウシャ</t>
    </rPh>
    <rPh sb="9" eb="11">
      <t>フクシ</t>
    </rPh>
    <rPh sb="11" eb="14">
      <t>キョウギカイ</t>
    </rPh>
    <phoneticPr fontId="5"/>
  </si>
  <si>
    <t>石川県酪農ヘルパー基金</t>
    <rPh sb="0" eb="3">
      <t>イシカワケン</t>
    </rPh>
    <rPh sb="3" eb="5">
      <t>ラクノウ</t>
    </rPh>
    <rPh sb="9" eb="11">
      <t>キキン</t>
    </rPh>
    <phoneticPr fontId="5"/>
  </si>
  <si>
    <t>（社）石川県防犯協会連合会</t>
    <rPh sb="1" eb="2">
      <t>シャ</t>
    </rPh>
    <rPh sb="3" eb="6">
      <t>イシカワケン</t>
    </rPh>
    <rPh sb="6" eb="8">
      <t>ボウハン</t>
    </rPh>
    <rPh sb="8" eb="10">
      <t>キョウカイ</t>
    </rPh>
    <rPh sb="10" eb="13">
      <t>レンゴウカイ</t>
    </rPh>
    <phoneticPr fontId="5"/>
  </si>
  <si>
    <t>石川県農業信用基金協会</t>
    <rPh sb="0" eb="3">
      <t>イシカワケン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</si>
  <si>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（社）石川県青果物価格安定資金協会</t>
    <rPh sb="1" eb="2">
      <t>シャ</t>
    </rPh>
    <rPh sb="3" eb="6">
      <t>イシカワケン</t>
    </rPh>
    <rPh sb="6" eb="9">
      <t>セイカブツ</t>
    </rPh>
    <rPh sb="9" eb="11">
      <t>カカク</t>
    </rPh>
    <rPh sb="11" eb="13">
      <t>アンテイ</t>
    </rPh>
    <rPh sb="13" eb="15">
      <t>シキン</t>
    </rPh>
    <rPh sb="15" eb="17">
      <t>キョウカイ</t>
    </rPh>
    <phoneticPr fontId="5"/>
  </si>
  <si>
    <t>かが森林組合</t>
    <rPh sb="2" eb="4">
      <t>シンリン</t>
    </rPh>
    <rPh sb="4" eb="6">
      <t>クミアイ</t>
    </rPh>
    <phoneticPr fontId="5"/>
  </si>
  <si>
    <t>【出資金】</t>
    <rPh sb="1" eb="4">
      <t>シュッシキン</t>
    </rPh>
    <phoneticPr fontId="5"/>
  </si>
  <si>
    <t>北国不動産㈱</t>
    <rPh sb="0" eb="2">
      <t>ホッコク</t>
    </rPh>
    <rPh sb="2" eb="5">
      <t>フドウサン</t>
    </rPh>
    <phoneticPr fontId="5"/>
  </si>
  <si>
    <t>北陸放送㈱</t>
    <rPh sb="0" eb="2">
      <t>ホクリク</t>
    </rPh>
    <rPh sb="2" eb="4">
      <t>ホウソウ</t>
    </rPh>
    <phoneticPr fontId="5"/>
  </si>
  <si>
    <t>㈱ラジオこまつ</t>
  </si>
  <si>
    <t>㈱北陸メディアセンター</t>
    <rPh sb="1" eb="3">
      <t>ホクリク</t>
    </rPh>
    <phoneticPr fontId="5"/>
  </si>
  <si>
    <t>㈱テレビ小松</t>
    <rPh sb="4" eb="6">
      <t>コマツ</t>
    </rPh>
    <phoneticPr fontId="5"/>
  </si>
  <si>
    <t>㈱エフエム石川</t>
    <rPh sb="5" eb="7">
      <t>イシカワ</t>
    </rPh>
    <phoneticPr fontId="5"/>
  </si>
  <si>
    <t>北国リゾート開発㈱</t>
    <rPh sb="0" eb="2">
      <t>ホッコク</t>
    </rPh>
    <rPh sb="6" eb="8">
      <t>カイハツ</t>
    </rPh>
    <phoneticPr fontId="5"/>
  </si>
  <si>
    <t>北陸鉄道㈱</t>
    <rPh sb="0" eb="2">
      <t>ホクリク</t>
    </rPh>
    <rPh sb="2" eb="4">
      <t>テツドウ</t>
    </rPh>
    <phoneticPr fontId="5"/>
  </si>
  <si>
    <t>北陸エアターミナルビル㈱</t>
    <rPh sb="0" eb="2">
      <t>ホクリク</t>
    </rPh>
    <phoneticPr fontId="5"/>
  </si>
  <si>
    <t>【有価証券】</t>
    <rPh sb="1" eb="3">
      <t>ユウカ</t>
    </rPh>
    <rPh sb="3" eb="5">
      <t>ショウケン</t>
    </rPh>
    <phoneticPr fontId="5"/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</si>
  <si>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</si>
  <si>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</si>
  <si>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</si>
  <si>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</si>
  <si>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</si>
  <si>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</si>
  <si>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</si>
  <si>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</si>
  <si>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</si>
  <si>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</si>
  <si>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</si>
  <si>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(単位：円)</t>
    <rPh sb="4" eb="5">
      <t>エン</t>
    </rPh>
    <phoneticPr fontId="5"/>
  </si>
  <si>
    <t>市場価格のないもののうち連結対象団体以外に対するもの</t>
  </si>
  <si>
    <t>公益財団法人　小松市まちづくり市民財団</t>
    <rPh sb="0" eb="2">
      <t>コウエキ</t>
    </rPh>
    <rPh sb="2" eb="4">
      <t>ザイダン</t>
    </rPh>
    <rPh sb="4" eb="6">
      <t>ホウジン</t>
    </rPh>
    <rPh sb="7" eb="10">
      <t>コマツシ</t>
    </rPh>
    <rPh sb="15" eb="17">
      <t>シミン</t>
    </rPh>
    <rPh sb="17" eb="19">
      <t>ザイダン</t>
    </rPh>
    <phoneticPr fontId="5"/>
  </si>
  <si>
    <t>（財）こまつ看護学校</t>
    <rPh sb="1" eb="2">
      <t>ザイ</t>
    </rPh>
    <rPh sb="6" eb="8">
      <t>カンゴ</t>
    </rPh>
    <rPh sb="8" eb="10">
      <t>ガッコウ</t>
    </rPh>
    <phoneticPr fontId="5"/>
  </si>
  <si>
    <t>（財）小松市開発公社</t>
    <rPh sb="1" eb="2">
      <t>ザイ</t>
    </rPh>
    <rPh sb="3" eb="6">
      <t>コマツシ</t>
    </rPh>
    <rPh sb="6" eb="8">
      <t>カイハツ</t>
    </rPh>
    <rPh sb="8" eb="10">
      <t>コウシャ</t>
    </rPh>
    <phoneticPr fontId="5"/>
  </si>
  <si>
    <t>出資金　　小計</t>
    <rPh sb="0" eb="3">
      <t>シュッシキン</t>
    </rPh>
    <rPh sb="5" eb="7">
      <t>ショウケイ</t>
    </rPh>
    <phoneticPr fontId="5"/>
  </si>
  <si>
    <t>病院事業会計</t>
    <rPh sb="0" eb="2">
      <t>ビョウイン</t>
    </rPh>
    <rPh sb="2" eb="4">
      <t>ジギョウ</t>
    </rPh>
    <rPh sb="4" eb="6">
      <t>カイケイ</t>
    </rPh>
    <phoneticPr fontId="5"/>
  </si>
  <si>
    <t>下水道事業会計</t>
    <rPh sb="0" eb="3">
      <t>ゲスイドウ</t>
    </rPh>
    <rPh sb="3" eb="5">
      <t>ジギョウ</t>
    </rPh>
    <rPh sb="5" eb="7">
      <t>カイケイ</t>
    </rPh>
    <phoneticPr fontId="5"/>
  </si>
  <si>
    <t>水道事業会計</t>
    <rPh sb="0" eb="2">
      <t>スイドウ</t>
    </rPh>
    <rPh sb="2" eb="4">
      <t>ジギョウ</t>
    </rPh>
    <rPh sb="4" eb="6">
      <t>カイケイ</t>
    </rPh>
    <phoneticPr fontId="5"/>
  </si>
  <si>
    <t>公立大学法人公立小松大学</t>
    <rPh sb="0" eb="2">
      <t>コウリツ</t>
    </rPh>
    <rPh sb="2" eb="4">
      <t>ダイガク</t>
    </rPh>
    <rPh sb="4" eb="6">
      <t>ホウジン</t>
    </rPh>
    <rPh sb="6" eb="8">
      <t>コウリツ</t>
    </rPh>
    <rPh sb="8" eb="10">
      <t>コマツ</t>
    </rPh>
    <rPh sb="10" eb="12">
      <t>ダイガク</t>
    </rPh>
    <phoneticPr fontId="5"/>
  </si>
  <si>
    <t>-</t>
  </si>
  <si>
    <t>（有）蛍舞</t>
    <rPh sb="1" eb="2">
      <t>ア</t>
    </rPh>
    <rPh sb="3" eb="4">
      <t>ホタル</t>
    </rPh>
    <rPh sb="4" eb="5">
      <t>マイ</t>
    </rPh>
    <phoneticPr fontId="5"/>
  </si>
  <si>
    <t>（社福）小松市社会福祉協議会</t>
    <rPh sb="1" eb="3">
      <t>シャフク</t>
    </rPh>
    <rPh sb="4" eb="7">
      <t>コマツシ</t>
    </rPh>
    <rPh sb="7" eb="9">
      <t>シャカイ</t>
    </rPh>
    <rPh sb="9" eb="11">
      <t>フクシ</t>
    </rPh>
    <rPh sb="11" eb="14">
      <t>キョウギカイ</t>
    </rPh>
    <phoneticPr fontId="5"/>
  </si>
  <si>
    <t>小松市土地開発公社</t>
    <rPh sb="0" eb="3">
      <t>コマツシ</t>
    </rPh>
    <rPh sb="3" eb="5">
      <t>トチ</t>
    </rPh>
    <rPh sb="5" eb="7">
      <t>カイハツ</t>
    </rPh>
    <rPh sb="7" eb="9">
      <t>コウシャ</t>
    </rPh>
    <phoneticPr fontId="5"/>
  </si>
  <si>
    <t>有価証券　　小計</t>
    <rPh sb="0" eb="2">
      <t>ユウカ</t>
    </rPh>
    <rPh sb="2" eb="4">
      <t>ショウケン</t>
    </rPh>
    <rPh sb="6" eb="8">
      <t>ショウケイ</t>
    </rPh>
    <phoneticPr fontId="5"/>
  </si>
  <si>
    <t>㈱こまつ賑わいセンター</t>
    <rPh sb="4" eb="5">
      <t>ニギ</t>
    </rPh>
    <phoneticPr fontId="5"/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</si>
  <si>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</si>
  <si>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</si>
  <si>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</si>
  <si>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大同工業㈱</t>
    <rPh sb="0" eb="2">
      <t>ダイドウ</t>
    </rPh>
    <rPh sb="2" eb="4">
      <t>コウギョウ</t>
    </rPh>
    <phoneticPr fontId="5"/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</si>
  <si>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</si>
  <si>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</si>
  <si>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</si>
  <si>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</si>
  <si>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</si>
  <si>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</si>
  <si>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</si>
  <si>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</si>
  <si>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会計名：全体会計</t>
    <rPh sb="0" eb="2">
      <t>カイケイ</t>
    </rPh>
    <rPh sb="2" eb="3">
      <t>ナ</t>
    </rPh>
    <rPh sb="4" eb="6">
      <t>ゼンタイ</t>
    </rPh>
    <rPh sb="6" eb="8">
      <t>カイケイ</t>
    </rPh>
    <phoneticPr fontId="5"/>
  </si>
  <si>
    <t>自治体名：小松市</t>
    <rPh sb="5" eb="7">
      <t>コマツ</t>
    </rPh>
    <rPh sb="7" eb="8">
      <t>シ</t>
    </rPh>
    <phoneticPr fontId="5"/>
  </si>
  <si>
    <t>投資及び出資金の明細</t>
    <phoneticPr fontId="5"/>
  </si>
  <si>
    <t>財政調整基金（介護給付費準備基金）</t>
    <rPh sb="0" eb="2">
      <t>ザイセイ</t>
    </rPh>
    <rPh sb="2" eb="4">
      <t>チョウセイ</t>
    </rPh>
    <rPh sb="4" eb="6">
      <t>キキン</t>
    </rPh>
    <rPh sb="7" eb="9">
      <t>カイゴ</t>
    </rPh>
    <rPh sb="9" eb="11">
      <t>キュウフ</t>
    </rPh>
    <rPh sb="11" eb="12">
      <t>ヒ</t>
    </rPh>
    <rPh sb="12" eb="14">
      <t>ジュンビ</t>
    </rPh>
    <rPh sb="14" eb="16">
      <t>キキン</t>
    </rPh>
    <phoneticPr fontId="5"/>
  </si>
  <si>
    <t>財政調整基金（国民健康保険事業基金）</t>
    <rPh sb="0" eb="2">
      <t>ザイセイ</t>
    </rPh>
    <rPh sb="2" eb="4">
      <t>チョウセイ</t>
    </rPh>
    <rPh sb="4" eb="6">
      <t>キキン</t>
    </rPh>
    <rPh sb="7" eb="13">
      <t>コクミンケンコウホケン</t>
    </rPh>
    <rPh sb="13" eb="15">
      <t>ジギョウ</t>
    </rPh>
    <rPh sb="15" eb="17">
      <t>キキン</t>
    </rPh>
    <phoneticPr fontId="5"/>
  </si>
  <si>
    <t>財政調整基金（一般会計）</t>
    <rPh sb="0" eb="2">
      <t>ザイセイ</t>
    </rPh>
    <rPh sb="2" eb="4">
      <t>チョウセイ</t>
    </rPh>
    <rPh sb="4" eb="6">
      <t>キキン</t>
    </rPh>
    <rPh sb="7" eb="9">
      <t>イッパン</t>
    </rPh>
    <rPh sb="9" eb="11">
      <t>カイケイ</t>
    </rPh>
    <phoneticPr fontId="5"/>
  </si>
  <si>
    <t>下水道事業会計基金</t>
    <rPh sb="0" eb="3">
      <t>ゲスイドウ</t>
    </rPh>
    <rPh sb="3" eb="5">
      <t>ジギョウ</t>
    </rPh>
    <rPh sb="5" eb="7">
      <t>カイケイ</t>
    </rPh>
    <rPh sb="7" eb="9">
      <t>キキン</t>
    </rPh>
    <phoneticPr fontId="5"/>
  </si>
  <si>
    <t>国民健康保険高額療養費及び出産費資金貸付基金</t>
    <rPh sb="0" eb="2">
      <t>コクミン</t>
    </rPh>
    <rPh sb="2" eb="4">
      <t>ケンコウ</t>
    </rPh>
    <rPh sb="4" eb="6">
      <t>ホケン</t>
    </rPh>
    <rPh sb="6" eb="8">
      <t>コウガク</t>
    </rPh>
    <rPh sb="8" eb="11">
      <t>リョウヨウヒ</t>
    </rPh>
    <rPh sb="11" eb="12">
      <t>オヨ</t>
    </rPh>
    <rPh sb="13" eb="15">
      <t>シュッサン</t>
    </rPh>
    <rPh sb="15" eb="16">
      <t>ヒ</t>
    </rPh>
    <rPh sb="16" eb="18">
      <t>シキン</t>
    </rPh>
    <rPh sb="18" eb="20">
      <t>カシツケ</t>
    </rPh>
    <rPh sb="20" eb="22">
      <t>キキン</t>
    </rPh>
    <phoneticPr fontId="5"/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</si>
  <si>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15"/>
  </si>
  <si>
    <t>スポーツ振興基金</t>
  </si>
  <si>
    <t>美術品購入基金</t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</si>
  <si>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15"/>
  </si>
  <si>
    <t>文化振興基金（フローラルこまつ応援金）</t>
    <rPh sb="15" eb="17">
      <t>オウエン</t>
    </rPh>
    <rPh sb="17" eb="18">
      <t>キン</t>
    </rPh>
    <phoneticPr fontId="16"/>
  </si>
  <si>
    <t>文化振興基金（こまつ曳山交流館応援金）</t>
    <rPh sb="10" eb="12">
      <t>ヒキヤマ</t>
    </rPh>
    <rPh sb="12" eb="14">
      <t>コウリュウ</t>
    </rPh>
    <rPh sb="14" eb="15">
      <t>カン</t>
    </rPh>
    <rPh sb="15" eb="17">
      <t>オウエン</t>
    </rPh>
    <rPh sb="17" eb="18">
      <t>キン</t>
    </rPh>
    <phoneticPr fontId="16"/>
  </si>
  <si>
    <t>文化振興基金（曳山＆歌舞伎ッズ倶楽部応援金）</t>
    <rPh sb="7" eb="9">
      <t>ヒキヤマ</t>
    </rPh>
    <rPh sb="10" eb="13">
      <t>カブキ</t>
    </rPh>
    <rPh sb="15" eb="18">
      <t>クラブ</t>
    </rPh>
    <rPh sb="18" eb="20">
      <t>オウエン</t>
    </rPh>
    <rPh sb="20" eb="21">
      <t>キン</t>
    </rPh>
    <phoneticPr fontId="16"/>
  </si>
  <si>
    <t>文化振興基金</t>
  </si>
  <si>
    <t>未来教育推進基金（外国語教育）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ガイコクゴ</t>
    </rPh>
    <rPh sb="12" eb="14">
      <t>キョウイク</t>
    </rPh>
    <phoneticPr fontId="15"/>
  </si>
  <si>
    <t>未来教育推進基金（科学館管理運営）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カンリ</t>
    </rPh>
    <rPh sb="14" eb="16">
      <t>ウンエイ</t>
    </rPh>
    <phoneticPr fontId="15"/>
  </si>
  <si>
    <t>未来教育推進基金（科学館応援金）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オウエン</t>
    </rPh>
    <rPh sb="14" eb="15">
      <t>キン</t>
    </rPh>
    <phoneticPr fontId="15"/>
  </si>
  <si>
    <t>未来教育推進基金</t>
    <rPh sb="0" eb="2">
      <t>ミライ</t>
    </rPh>
    <rPh sb="2" eb="4">
      <t>キョウイク</t>
    </rPh>
    <rPh sb="4" eb="6">
      <t>スイシン</t>
    </rPh>
    <rPh sb="6" eb="8">
      <t>キキン</t>
    </rPh>
    <phoneticPr fontId="15"/>
  </si>
  <si>
    <t>未来教育推進基金（勝木賞）</t>
    <rPh sb="0" eb="2">
      <t>ミライ</t>
    </rPh>
    <rPh sb="2" eb="4">
      <t>キョウイク</t>
    </rPh>
    <rPh sb="4" eb="6">
      <t>スイシン</t>
    </rPh>
    <rPh sb="6" eb="8">
      <t>キキン</t>
    </rPh>
    <phoneticPr fontId="15"/>
  </si>
  <si>
    <t>奨学金基金</t>
  </si>
  <si>
    <t>消防奨励基金</t>
    <rPh sb="0" eb="2">
      <t>ショウボウ</t>
    </rPh>
    <rPh sb="2" eb="4">
      <t>ショウレイ</t>
    </rPh>
    <rPh sb="4" eb="6">
      <t>キキン</t>
    </rPh>
    <phoneticPr fontId="15"/>
  </si>
  <si>
    <t>飛行場周辺地区定住促進基金</t>
    <rPh sb="0" eb="3">
      <t>ヒコウジョウ</t>
    </rPh>
    <rPh sb="3" eb="5">
      <t>シュウヘン</t>
    </rPh>
    <rPh sb="5" eb="7">
      <t>チク</t>
    </rPh>
    <rPh sb="7" eb="9">
      <t>テイジュウ</t>
    </rPh>
    <rPh sb="9" eb="11">
      <t>ソクシン</t>
    </rPh>
    <rPh sb="11" eb="13">
      <t>キキン</t>
    </rPh>
    <phoneticPr fontId="15"/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</si>
  <si>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15"/>
  </si>
  <si>
    <t>温泉施設整備基金</t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</si>
  <si>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15"/>
  </si>
  <si>
    <t>森林環境保全基金</t>
    <rPh sb="0" eb="2">
      <t>シンリン</t>
    </rPh>
    <rPh sb="2" eb="4">
      <t>カンキョウ</t>
    </rPh>
    <rPh sb="4" eb="6">
      <t>ホゼン</t>
    </rPh>
    <rPh sb="6" eb="8">
      <t>キキン</t>
    </rPh>
    <phoneticPr fontId="5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</si>
  <si>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15"/>
  </si>
  <si>
    <t>エコロジーパークこまつ基金（クリーンセンター運営）</t>
    <rPh sb="11" eb="13">
      <t>キキン</t>
    </rPh>
    <rPh sb="22" eb="24">
      <t>ウンエイ</t>
    </rPh>
    <phoneticPr fontId="15"/>
  </si>
  <si>
    <t>エコロジーパークこまつ基金</t>
    <rPh sb="11" eb="13">
      <t>キキン</t>
    </rPh>
    <phoneticPr fontId="15"/>
  </si>
  <si>
    <t>母と子のけんこう推進基金（こども医療費）</t>
    <rPh sb="0" eb="1">
      <t>ハハ</t>
    </rPh>
    <rPh sb="2" eb="3">
      <t>コ</t>
    </rPh>
    <rPh sb="8" eb="10">
      <t>スイシン</t>
    </rPh>
    <rPh sb="10" eb="12">
      <t>キキン</t>
    </rPh>
    <rPh sb="16" eb="19">
      <t>イリョウヒ</t>
    </rPh>
    <phoneticPr fontId="15"/>
  </si>
  <si>
    <t>母と子のけんこう推進基金（子どもインフル）</t>
    <rPh sb="0" eb="1">
      <t>ハハ</t>
    </rPh>
    <rPh sb="2" eb="3">
      <t>コ</t>
    </rPh>
    <rPh sb="8" eb="10">
      <t>スイシン</t>
    </rPh>
    <rPh sb="10" eb="12">
      <t>キキン</t>
    </rPh>
    <rPh sb="13" eb="14">
      <t>コ</t>
    </rPh>
    <phoneticPr fontId="15"/>
  </si>
  <si>
    <t>母と子のけんこう推進基金（不育治療支援）</t>
    <rPh sb="0" eb="1">
      <t>ハハ</t>
    </rPh>
    <rPh sb="2" eb="3">
      <t>コ</t>
    </rPh>
    <rPh sb="8" eb="10">
      <t>スイシン</t>
    </rPh>
    <rPh sb="10" eb="12">
      <t>キキン</t>
    </rPh>
    <rPh sb="13" eb="14">
      <t>フ</t>
    </rPh>
    <rPh sb="14" eb="15">
      <t>イク</t>
    </rPh>
    <rPh sb="15" eb="17">
      <t>チリョウ</t>
    </rPh>
    <rPh sb="17" eb="19">
      <t>シエン</t>
    </rPh>
    <phoneticPr fontId="15"/>
  </si>
  <si>
    <t>母と子のけんこう推進基金（不妊治療支援）</t>
    <rPh sb="0" eb="1">
      <t>ハハ</t>
    </rPh>
    <rPh sb="2" eb="3">
      <t>コ</t>
    </rPh>
    <rPh sb="8" eb="10">
      <t>スイシン</t>
    </rPh>
    <rPh sb="10" eb="12">
      <t>キキン</t>
    </rPh>
    <rPh sb="13" eb="15">
      <t>フニン</t>
    </rPh>
    <rPh sb="15" eb="17">
      <t>チリョウ</t>
    </rPh>
    <rPh sb="17" eb="19">
      <t>シエン</t>
    </rPh>
    <phoneticPr fontId="15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</si>
  <si>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15"/>
  </si>
  <si>
    <t>すこやかこまつ推進基金</t>
    <rPh sb="7" eb="9">
      <t>スイシン</t>
    </rPh>
    <rPh sb="9" eb="11">
      <t>キキン</t>
    </rPh>
    <phoneticPr fontId="15"/>
  </si>
  <si>
    <t>子ども福祉基金</t>
    <rPh sb="0" eb="1">
      <t>コ</t>
    </rPh>
    <rPh sb="3" eb="5">
      <t>フクシ</t>
    </rPh>
    <phoneticPr fontId="15"/>
  </si>
  <si>
    <t>社会福祉基金</t>
  </si>
  <si>
    <t>土地開発基金</t>
    <rPh sb="0" eb="2">
      <t>トチ</t>
    </rPh>
    <rPh sb="2" eb="4">
      <t>カイハツ</t>
    </rPh>
    <rPh sb="4" eb="6">
      <t>キキン</t>
    </rPh>
    <phoneticPr fontId="5"/>
  </si>
  <si>
    <t>国府台基金</t>
  </si>
  <si>
    <t>地域経済活性化対策基金</t>
    <rPh sb="9" eb="11">
      <t>キキン</t>
    </rPh>
    <phoneticPr fontId="15"/>
  </si>
  <si>
    <t>小松市減債基金</t>
    <rPh sb="0" eb="2">
      <t>コマツ</t>
    </rPh>
    <rPh sb="2" eb="3">
      <t>シ</t>
    </rPh>
    <rPh sb="3" eb="5">
      <t>ゲンサイ</t>
    </rPh>
    <rPh sb="5" eb="7">
      <t>キキン</t>
    </rPh>
    <phoneticPr fontId="5"/>
  </si>
  <si>
    <t>(参考)財産に関する_x000D_
調書記載額（単位：千円）</t>
    <rPh sb="18" eb="20">
      <t>タンイ</t>
    </rPh>
    <rPh sb="21" eb="22">
      <t>セン</t>
    </rPh>
    <rPh sb="22" eb="23">
      <t>エン</t>
    </rPh>
    <phoneticPr fontId="5"/>
  </si>
  <si>
    <t>合計_x000D_
(貸借対照表計上額)</t>
  </si>
  <si>
    <t>その他</t>
  </si>
  <si>
    <t>土地</t>
  </si>
  <si>
    <t>有価証券</t>
  </si>
  <si>
    <t>現金預金</t>
  </si>
  <si>
    <t>種類</t>
  </si>
  <si>
    <t>基金の明細</t>
  </si>
  <si>
    <t>下水道排水設備工事資金</t>
    <rPh sb="0" eb="3">
      <t>ゲスイドウ</t>
    </rPh>
    <rPh sb="3" eb="5">
      <t>ハイスイ</t>
    </rPh>
    <rPh sb="5" eb="7">
      <t>セツビ</t>
    </rPh>
    <rPh sb="7" eb="9">
      <t>コウジ</t>
    </rPh>
    <rPh sb="9" eb="11">
      <t>シキン</t>
    </rPh>
    <phoneticPr fontId="5"/>
  </si>
  <si>
    <t>ほっと石川観光プラン推進ファンド創設資金</t>
    <rPh sb="3" eb="5">
      <t>イシカワ</t>
    </rPh>
    <rPh sb="5" eb="7">
      <t>カンコウ</t>
    </rPh>
    <rPh sb="10" eb="12">
      <t>スイシン</t>
    </rPh>
    <rPh sb="16" eb="18">
      <t>ソウセツ</t>
    </rPh>
    <rPh sb="18" eb="20">
      <t>シキン</t>
    </rPh>
    <phoneticPr fontId="5"/>
  </si>
  <si>
    <t>（社）石川県畜産協会寄託金</t>
    <rPh sb="1" eb="2">
      <t>シャ</t>
    </rPh>
    <rPh sb="3" eb="6">
      <t>イシカワケン</t>
    </rPh>
    <rPh sb="6" eb="8">
      <t>チクサン</t>
    </rPh>
    <rPh sb="8" eb="10">
      <t>キョウカイ</t>
    </rPh>
    <rPh sb="10" eb="13">
      <t>キタクキン</t>
    </rPh>
    <phoneticPr fontId="5"/>
  </si>
  <si>
    <t>国府台ふれあいドーム建設資金</t>
    <rPh sb="0" eb="1">
      <t>クニ</t>
    </rPh>
    <rPh sb="1" eb="2">
      <t>フ</t>
    </rPh>
    <rPh sb="2" eb="3">
      <t>ダイ</t>
    </rPh>
    <rPh sb="10" eb="12">
      <t>ケンセツ</t>
    </rPh>
    <rPh sb="12" eb="14">
      <t>シキン</t>
    </rPh>
    <phoneticPr fontId="5"/>
  </si>
  <si>
    <t>合併処理浄化槽排水設備工事</t>
    <rPh sb="0" eb="2">
      <t>ガッペイ</t>
    </rPh>
    <rPh sb="2" eb="4">
      <t>ショリ</t>
    </rPh>
    <rPh sb="4" eb="6">
      <t>ジョウカ</t>
    </rPh>
    <rPh sb="6" eb="7">
      <t>ソウ</t>
    </rPh>
    <rPh sb="7" eb="9">
      <t>ハイスイ</t>
    </rPh>
    <rPh sb="9" eb="11">
      <t>セツビ</t>
    </rPh>
    <rPh sb="11" eb="13">
      <t>コウジ</t>
    </rPh>
    <phoneticPr fontId="5"/>
  </si>
  <si>
    <t>立体駐車場償還金</t>
    <rPh sb="0" eb="2">
      <t>リッタイ</t>
    </rPh>
    <rPh sb="2" eb="4">
      <t>チュウシャ</t>
    </rPh>
    <rPh sb="4" eb="5">
      <t>ジョウ</t>
    </rPh>
    <rPh sb="5" eb="8">
      <t>ショウカンキン</t>
    </rPh>
    <phoneticPr fontId="5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</si>
  <si>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</si>
  <si>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</si>
  <si>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</si>
  <si>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</si>
  <si>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</si>
  <si>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</si>
  <si>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年度：令和元年度</t>
    <rPh sb="3" eb="5">
      <t>レイワ</t>
    </rPh>
    <rPh sb="5" eb="6">
      <t>ガン</t>
    </rPh>
    <rPh sb="6" eb="7">
      <t>ネン</t>
    </rPh>
    <phoneticPr fontId="5"/>
  </si>
  <si>
    <t>自治体名：小松市</t>
    <rPh sb="5" eb="8">
      <t>コマツシ</t>
    </rPh>
    <phoneticPr fontId="5"/>
  </si>
  <si>
    <t>貸付金の明細</t>
  </si>
  <si>
    <t>小計</t>
    <phoneticPr fontId="5"/>
  </si>
  <si>
    <t>　　　保険料（税）</t>
    <rPh sb="3" eb="6">
      <t>ホケンリョウ</t>
    </rPh>
    <rPh sb="7" eb="8">
      <t>ゼイ</t>
    </rPh>
    <phoneticPr fontId="5"/>
  </si>
  <si>
    <t>　　　都市計画税</t>
    <rPh sb="3" eb="5">
      <t>トシ</t>
    </rPh>
    <rPh sb="5" eb="7">
      <t>ケイカク</t>
    </rPh>
    <rPh sb="7" eb="8">
      <t>ゼイ</t>
    </rPh>
    <phoneticPr fontId="5"/>
  </si>
  <si>
    <t>　　　入湯税</t>
    <rPh sb="3" eb="5">
      <t>ニュウトウ</t>
    </rPh>
    <rPh sb="5" eb="6">
      <t>ゼイ</t>
    </rPh>
    <phoneticPr fontId="5"/>
  </si>
  <si>
    <t>　　　軽自動車税</t>
    <rPh sb="3" eb="7">
      <t>ケイジドウシャ</t>
    </rPh>
    <rPh sb="7" eb="8">
      <t>ゼイ</t>
    </rPh>
    <phoneticPr fontId="5"/>
  </si>
  <si>
    <t>　　　固定資産税</t>
    <rPh sb="3" eb="5">
      <t>コテイ</t>
    </rPh>
    <rPh sb="5" eb="8">
      <t>シサンゼイ</t>
    </rPh>
    <phoneticPr fontId="5"/>
  </si>
  <si>
    <t>　　　市民税　法人</t>
    <rPh sb="3" eb="5">
      <t>シミン</t>
    </rPh>
    <rPh sb="5" eb="6">
      <t>ゼイ</t>
    </rPh>
    <rPh sb="7" eb="9">
      <t>ホウジン</t>
    </rPh>
    <phoneticPr fontId="5"/>
  </si>
  <si>
    <t>　　　市民税　個人</t>
    <rPh sb="3" eb="5">
      <t>シミン</t>
    </rPh>
    <rPh sb="5" eb="6">
      <t>ゼイ</t>
    </rPh>
    <rPh sb="7" eb="9">
      <t>コジン</t>
    </rPh>
    <phoneticPr fontId="5"/>
  </si>
  <si>
    <t>税等未収金</t>
    <rPh sb="0" eb="2">
      <t>ゼイトウ</t>
    </rPh>
    <phoneticPr fontId="5"/>
  </si>
  <si>
    <t>【未収金】</t>
    <rPh sb="1" eb="4">
      <t>ミシュウキン</t>
    </rPh>
    <phoneticPr fontId="5"/>
  </si>
  <si>
    <t>徴収不能引当金計上額</t>
  </si>
  <si>
    <t>会計：全体会計</t>
    <rPh sb="3" eb="5">
      <t>ゼンタイ</t>
    </rPh>
    <phoneticPr fontId="5"/>
  </si>
  <si>
    <t>長期延滞債権の明細</t>
  </si>
  <si>
    <t>　　　医業収益他</t>
    <rPh sb="3" eb="5">
      <t>イギョウ</t>
    </rPh>
    <rPh sb="5" eb="7">
      <t>シュウエキ</t>
    </rPh>
    <rPh sb="7" eb="8">
      <t>ホカ</t>
    </rPh>
    <phoneticPr fontId="5"/>
  </si>
  <si>
    <t>　　　下水道使用料他</t>
    <rPh sb="3" eb="6">
      <t>ゲスイドウ</t>
    </rPh>
    <rPh sb="6" eb="9">
      <t>シヨウリョウ</t>
    </rPh>
    <rPh sb="9" eb="10">
      <t>ホカ</t>
    </rPh>
    <phoneticPr fontId="5"/>
  </si>
  <si>
    <t>　　　給水収益他</t>
    <rPh sb="3" eb="5">
      <t>キュウスイ</t>
    </rPh>
    <rPh sb="5" eb="7">
      <t>シュウエキ</t>
    </rPh>
    <rPh sb="7" eb="8">
      <t>ホカ</t>
    </rPh>
    <phoneticPr fontId="5"/>
  </si>
  <si>
    <t>　　　返納金</t>
    <rPh sb="3" eb="5">
      <t>ヘンノウ</t>
    </rPh>
    <rPh sb="5" eb="6">
      <t>キン</t>
    </rPh>
    <phoneticPr fontId="5"/>
  </si>
  <si>
    <t>　　　保健体育費負雑入</t>
    <rPh sb="3" eb="5">
      <t>ホケン</t>
    </rPh>
    <rPh sb="5" eb="7">
      <t>タイイク</t>
    </rPh>
    <rPh sb="7" eb="8">
      <t>ヒ</t>
    </rPh>
    <rPh sb="8" eb="9">
      <t>フ</t>
    </rPh>
    <rPh sb="9" eb="11">
      <t>ザツニュウ</t>
    </rPh>
    <phoneticPr fontId="5"/>
  </si>
  <si>
    <t>　　　小学校費雑入</t>
    <rPh sb="3" eb="6">
      <t>ショウガッコウ</t>
    </rPh>
    <rPh sb="6" eb="7">
      <t>ヒ</t>
    </rPh>
    <rPh sb="7" eb="8">
      <t>ザツ</t>
    </rPh>
    <rPh sb="8" eb="9">
      <t>イ</t>
    </rPh>
    <phoneticPr fontId="5"/>
  </si>
  <si>
    <t>　　　都市計画費雑入</t>
    <rPh sb="3" eb="5">
      <t>トシ</t>
    </rPh>
    <rPh sb="5" eb="7">
      <t>ケイカク</t>
    </rPh>
    <rPh sb="7" eb="8">
      <t>ヒ</t>
    </rPh>
    <rPh sb="8" eb="9">
      <t>ザツ</t>
    </rPh>
    <rPh sb="9" eb="10">
      <t>イ</t>
    </rPh>
    <phoneticPr fontId="5"/>
  </si>
  <si>
    <t>　　　児童福祉費雑入</t>
    <rPh sb="3" eb="5">
      <t>ジドウ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</si>
  <si>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r>
      <rPr>
        <b/>
        <sz val="9"/>
        <color theme="1"/>
        <rFont val="游ゴシック"/>
        <family val="3"/>
        <charset val="128"/>
        <scheme val="minor"/>
      </rPr>
      <t>　　　</t>
    </r>
    <r>
      <rPr>
        <sz val="9"/>
        <color theme="1"/>
        <rFont val="游ゴシック"/>
        <family val="2"/>
        <scheme val="minor"/>
      </rPr>
      <t>社会福祉費雑入</t>
    </r>
    <rPh sb="3" eb="5">
      <t>シャカイ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</si>
  <si>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t>　　　総務管理費雑入</t>
    <rPh sb="3" eb="5">
      <t>ソウム</t>
    </rPh>
    <rPh sb="5" eb="7">
      <t>カンリ</t>
    </rPh>
    <rPh sb="7" eb="8">
      <t>ヒ</t>
    </rPh>
    <rPh sb="8" eb="9">
      <t>ザツ</t>
    </rPh>
    <rPh sb="9" eb="10">
      <t>イ</t>
    </rPh>
    <phoneticPr fontId="5"/>
  </si>
  <si>
    <t>　　　民生手数料</t>
    <rPh sb="3" eb="5">
      <t>ミンセイ</t>
    </rPh>
    <rPh sb="5" eb="8">
      <t>テスウリョウ</t>
    </rPh>
    <phoneticPr fontId="5"/>
  </si>
  <si>
    <t>　　　土木使用料</t>
    <rPh sb="3" eb="5">
      <t>ドボク</t>
    </rPh>
    <rPh sb="5" eb="7">
      <t>シヨウ</t>
    </rPh>
    <rPh sb="7" eb="8">
      <t>リョウ</t>
    </rPh>
    <phoneticPr fontId="5"/>
  </si>
  <si>
    <t>　　　商工使用料</t>
    <rPh sb="3" eb="5">
      <t>ショウコウ</t>
    </rPh>
    <rPh sb="5" eb="7">
      <t>シヨウ</t>
    </rPh>
    <rPh sb="7" eb="8">
      <t>リョウ</t>
    </rPh>
    <phoneticPr fontId="5"/>
  </si>
  <si>
    <t>　　　総務使用料</t>
    <rPh sb="3" eb="5">
      <t>ソウム</t>
    </rPh>
    <rPh sb="5" eb="7">
      <t>シヨウ</t>
    </rPh>
    <rPh sb="7" eb="8">
      <t>リョウ</t>
    </rPh>
    <phoneticPr fontId="5"/>
  </si>
  <si>
    <t>[その他の未収金]</t>
    <rPh sb="5" eb="7">
      <t>ミシュウ</t>
    </rPh>
    <phoneticPr fontId="5"/>
  </si>
  <si>
    <t>小計</t>
  </si>
  <si>
    <t>　　　災害復旧費県補助金(国県等補助金)</t>
    <rPh sb="3" eb="5">
      <t>サイガイ</t>
    </rPh>
    <rPh sb="5" eb="7">
      <t>フッキュウ</t>
    </rPh>
    <rPh sb="7" eb="8">
      <t>ヒ</t>
    </rPh>
    <rPh sb="8" eb="9">
      <t>ケン</t>
    </rPh>
    <rPh sb="9" eb="12">
      <t>ホジョキン</t>
    </rPh>
    <rPh sb="13" eb="14">
      <t>クニ</t>
    </rPh>
    <rPh sb="14" eb="15">
      <t>ケン</t>
    </rPh>
    <rPh sb="15" eb="16">
      <t>トウ</t>
    </rPh>
    <rPh sb="16" eb="19">
      <t>ホジョキン</t>
    </rPh>
    <phoneticPr fontId="5"/>
  </si>
  <si>
    <t>　　　農林水産業費県補助金(国県等補助金)</t>
    <rPh sb="3" eb="5">
      <t>ノウリン</t>
    </rPh>
    <rPh sb="5" eb="8">
      <t>スイサンギョウ</t>
    </rPh>
    <rPh sb="8" eb="9">
      <t>ヒ</t>
    </rPh>
    <rPh sb="9" eb="10">
      <t>ケン</t>
    </rPh>
    <rPh sb="10" eb="13">
      <t>ホジョキン</t>
    </rPh>
    <rPh sb="14" eb="15">
      <t>クニ</t>
    </rPh>
    <rPh sb="15" eb="16">
      <t>ケン</t>
    </rPh>
    <rPh sb="16" eb="17">
      <t>トウ</t>
    </rPh>
    <rPh sb="17" eb="20">
      <t>ホジョキン</t>
    </rPh>
    <phoneticPr fontId="5"/>
  </si>
  <si>
    <t>　　　民生費県補助金(国県等補助金)</t>
    <rPh sb="3" eb="5">
      <t>ミンセイ</t>
    </rPh>
    <rPh sb="5" eb="6">
      <t>ヒ</t>
    </rPh>
    <rPh sb="6" eb="7">
      <t>ケン</t>
    </rPh>
    <rPh sb="7" eb="10">
      <t>ホジョキン</t>
    </rPh>
    <rPh sb="11" eb="12">
      <t>クニ</t>
    </rPh>
    <rPh sb="12" eb="13">
      <t>ケン</t>
    </rPh>
    <rPh sb="13" eb="14">
      <t>トウ</t>
    </rPh>
    <rPh sb="14" eb="17">
      <t>ホジョキン</t>
    </rPh>
    <phoneticPr fontId="5"/>
  </si>
  <si>
    <t>　　　農林水産業費県負担金(国県等補助金)</t>
    <rPh sb="3" eb="5">
      <t>ノウリン</t>
    </rPh>
    <rPh sb="5" eb="8">
      <t>スイサンギョウ</t>
    </rPh>
    <rPh sb="8" eb="9">
      <t>ヒ</t>
    </rPh>
    <rPh sb="9" eb="10">
      <t>ケン</t>
    </rPh>
    <rPh sb="10" eb="13">
      <t>フタンキン</t>
    </rPh>
    <rPh sb="14" eb="15">
      <t>クニ</t>
    </rPh>
    <rPh sb="15" eb="16">
      <t>ケン</t>
    </rPh>
    <rPh sb="16" eb="17">
      <t>トウ</t>
    </rPh>
    <rPh sb="17" eb="20">
      <t>ホジョキン</t>
    </rPh>
    <phoneticPr fontId="5"/>
  </si>
  <si>
    <t>　　　教育費国庫補助金(国県等補助金)</t>
    <rPh sb="3" eb="6">
      <t>キョウイクヒ</t>
    </rPh>
    <rPh sb="6" eb="8">
      <t>コッコ</t>
    </rPh>
    <rPh sb="8" eb="11">
      <t>ホジョキン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5"/>
  </si>
  <si>
    <t>　　　土木費国庫補助金(国県等補助金)</t>
    <rPh sb="3" eb="5">
      <t>ドボク</t>
    </rPh>
    <rPh sb="5" eb="6">
      <t>ヒ</t>
    </rPh>
    <rPh sb="6" eb="8">
      <t>コッコ</t>
    </rPh>
    <rPh sb="8" eb="11">
      <t>ホジョキン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5"/>
  </si>
  <si>
    <t>　　　災害復旧費負担金(国県等補助金)</t>
    <rPh sb="3" eb="5">
      <t>サイガイ</t>
    </rPh>
    <rPh sb="5" eb="7">
      <t>フッキュウ</t>
    </rPh>
    <rPh sb="7" eb="8">
      <t>ヒ</t>
    </rPh>
    <rPh sb="8" eb="11">
      <t>フタンキン</t>
    </rPh>
    <rPh sb="12" eb="13">
      <t>クニ</t>
    </rPh>
    <rPh sb="13" eb="14">
      <t>ケン</t>
    </rPh>
    <rPh sb="14" eb="15">
      <t>トウ</t>
    </rPh>
    <rPh sb="15" eb="18">
      <t>ホジョキン</t>
    </rPh>
    <phoneticPr fontId="5"/>
  </si>
  <si>
    <t>　　　保健体育費負担金</t>
    <rPh sb="3" eb="5">
      <t>ホケン</t>
    </rPh>
    <rPh sb="5" eb="7">
      <t>タイイク</t>
    </rPh>
    <rPh sb="7" eb="8">
      <t>ヒ</t>
    </rPh>
    <rPh sb="8" eb="10">
      <t>フタン</t>
    </rPh>
    <rPh sb="10" eb="11">
      <t>キン</t>
    </rPh>
    <phoneticPr fontId="5"/>
  </si>
  <si>
    <t>　　　児童福祉費負担金</t>
    <rPh sb="3" eb="5">
      <t>ジドウ</t>
    </rPh>
    <rPh sb="5" eb="7">
      <t>フクシ</t>
    </rPh>
    <rPh sb="7" eb="8">
      <t>ヒ</t>
    </rPh>
    <rPh sb="8" eb="11">
      <t>フタンキン</t>
    </rPh>
    <phoneticPr fontId="5"/>
  </si>
  <si>
    <t>　　　社会福祉負担金</t>
    <rPh sb="3" eb="5">
      <t>シャカイ</t>
    </rPh>
    <rPh sb="5" eb="7">
      <t>フクシ</t>
    </rPh>
    <rPh sb="7" eb="10">
      <t>フタンキン</t>
    </rPh>
    <phoneticPr fontId="5"/>
  </si>
  <si>
    <t>　　　市民税　法人</t>
    <rPh sb="3" eb="6">
      <t>シミンゼイ</t>
    </rPh>
    <rPh sb="7" eb="9">
      <t>ホウジン</t>
    </rPh>
    <phoneticPr fontId="5"/>
  </si>
  <si>
    <t>　　　市民税　個人</t>
    <rPh sb="3" eb="6">
      <t>シミンゼイ</t>
    </rPh>
    <rPh sb="7" eb="9">
      <t>コジン</t>
    </rPh>
    <phoneticPr fontId="5"/>
  </si>
  <si>
    <t>[税等未収金]</t>
    <rPh sb="1" eb="3">
      <t>ゼイトウ</t>
    </rPh>
    <phoneticPr fontId="5"/>
  </si>
  <si>
    <t>会計：全体会計</t>
    <rPh sb="3" eb="5">
      <t>ゼンタイ</t>
    </rPh>
    <rPh sb="5" eb="7">
      <t>カイケイ</t>
    </rPh>
    <phoneticPr fontId="5"/>
  </si>
  <si>
    <t>未収金の明細</t>
  </si>
  <si>
    <t>地方債等（借入先別）の明細</t>
  </si>
  <si>
    <t>年度：令和元年度</t>
    <rPh sb="3" eb="5">
      <t>レイワ</t>
    </rPh>
    <rPh sb="5" eb="6">
      <t>モト</t>
    </rPh>
    <phoneticPr fontId="5"/>
  </si>
  <si>
    <t>会計：全体会計</t>
    <rPh sb="0" eb="2">
      <t>カイケイ</t>
    </rPh>
    <rPh sb="3" eb="5">
      <t>ゼンタイ</t>
    </rPh>
    <rPh sb="5" eb="7">
      <t>カイケイ</t>
    </rPh>
    <phoneticPr fontId="5"/>
  </si>
  <si>
    <t>地方債等残高</t>
  </si>
  <si>
    <t>政府資金</t>
  </si>
  <si>
    <t>地方公共団体_x000D_
金融機構</t>
  </si>
  <si>
    <t>市中銀行</t>
  </si>
  <si>
    <t>その他の_x000D_
金融機関</t>
  </si>
  <si>
    <t>地方公募債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</si>
  <si>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</si>
  <si>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</si>
  <si>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</si>
  <si>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</si>
  <si>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</si>
  <si>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</si>
  <si>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</si>
  <si>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</si>
  <si>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</si>
  <si>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</si>
  <si>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</si>
  <si>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</si>
  <si>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</si>
  <si>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</si>
  <si>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</si>
  <si>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</si>
  <si>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</si>
  <si>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</si>
  <si>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</si>
  <si>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</si>
  <si>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</si>
  <si>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</si>
  <si>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</si>
  <si>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  <phoneticPr fontId="5"/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</si>
  <si>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</si>
  <si>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</si>
  <si>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</si>
  <si>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</si>
  <si>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</si>
  <si>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</si>
  <si>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</si>
  <si>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</si>
  <si>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</si>
  <si>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自治体名：小松市</t>
  </si>
  <si>
    <t>地方債等（返済期間別）の明細</t>
    <phoneticPr fontId="5"/>
  </si>
  <si>
    <t>－</t>
    <phoneticPr fontId="5"/>
  </si>
  <si>
    <t>契約条項の概要</t>
  </si>
  <si>
    <t>特定の契約条項が_x000D_
付された地方債等残高</t>
  </si>
  <si>
    <t>特定の契約条項が付された地方債等の概要</t>
    <phoneticPr fontId="5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</si>
  <si>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</si>
  <si>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</si>
  <si>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賞与等引当金</t>
    <rPh sb="0" eb="3">
      <t>ショウヨトウ</t>
    </rPh>
    <rPh sb="3" eb="5">
      <t>ヒキアテ</t>
    </rPh>
    <rPh sb="5" eb="6">
      <t>キン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</si>
  <si>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</si>
  <si>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</si>
  <si>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</si>
  <si>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</si>
  <si>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</si>
  <si>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</si>
  <si>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</si>
  <si>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相殺消去</t>
    <rPh sb="0" eb="2">
      <t>ソウサイ</t>
    </rPh>
    <rPh sb="2" eb="4">
      <t>ショウキョ</t>
    </rPh>
    <phoneticPr fontId="5"/>
  </si>
  <si>
    <t>単純合計</t>
    <rPh sb="0" eb="2">
      <t>タンジュン</t>
    </rPh>
    <rPh sb="2" eb="4">
      <t>ゴウケイ</t>
    </rPh>
    <phoneticPr fontId="5"/>
  </si>
  <si>
    <t>計</t>
  </si>
  <si>
    <t>その他</t>
    <rPh sb="2" eb="3">
      <t>タ</t>
    </rPh>
    <phoneticPr fontId="5"/>
  </si>
  <si>
    <t>公益財団法人 小松市まちづくり市民財団</t>
    <phoneticPr fontId="5"/>
  </si>
  <si>
    <t>まちづくり市民財団管理運営費</t>
  </si>
  <si>
    <t>民間企業等</t>
    <rPh sb="0" eb="2">
      <t>ミンカン</t>
    </rPh>
    <rPh sb="2" eb="4">
      <t>キギョウ</t>
    </rPh>
    <rPh sb="4" eb="5">
      <t>トウ</t>
    </rPh>
    <phoneticPr fontId="5"/>
  </si>
  <si>
    <t>日本型直接支払費</t>
  </si>
  <si>
    <t>児童クラブ運営協議会等</t>
    <rPh sb="0" eb="2">
      <t>ジドウ</t>
    </rPh>
    <rPh sb="5" eb="7">
      <t>ウンエイ</t>
    </rPh>
    <rPh sb="7" eb="10">
      <t>キョウギカイ</t>
    </rPh>
    <rPh sb="10" eb="11">
      <t>トウ</t>
    </rPh>
    <phoneticPr fontId="5"/>
  </si>
  <si>
    <t>放課後児童クラブ運営費</t>
  </si>
  <si>
    <t>小松飛行場周辺整備協議会</t>
  </si>
  <si>
    <t>飛行場周辺対策費</t>
  </si>
  <si>
    <t>石川県後期高齢者医療広域連合</t>
  </si>
  <si>
    <t>後期高齢者医療給付費負担金</t>
  </si>
  <si>
    <t>その他の補助金等</t>
  </si>
  <si>
    <t>民間団体等</t>
    <rPh sb="0" eb="2">
      <t>ミンカン</t>
    </rPh>
    <rPh sb="2" eb="4">
      <t>ダンタイ</t>
    </rPh>
    <rPh sb="4" eb="5">
      <t>トウ</t>
    </rPh>
    <phoneticPr fontId="5"/>
  </si>
  <si>
    <t>遊泉寺銅山跡整備費</t>
  </si>
  <si>
    <t>国土交通省</t>
    <phoneticPr fontId="5"/>
  </si>
  <si>
    <t>特別道路整備費</t>
    <phoneticPr fontId="5"/>
  </si>
  <si>
    <t>たくましい産業推進費</t>
    <phoneticPr fontId="5"/>
  </si>
  <si>
    <t>石川県</t>
    <rPh sb="0" eb="3">
      <t>イシカワケン</t>
    </rPh>
    <phoneticPr fontId="5"/>
  </si>
  <si>
    <t>北陸新幹線建設推進費</t>
  </si>
  <si>
    <t>支給対象者</t>
    <rPh sb="0" eb="2">
      <t>シキュウ</t>
    </rPh>
    <rPh sb="2" eb="4">
      <t>タイショウ</t>
    </rPh>
    <rPh sb="4" eb="5">
      <t>シャ</t>
    </rPh>
    <phoneticPr fontId="5"/>
  </si>
  <si>
    <t>定住促進費</t>
  </si>
  <si>
    <t>社会福祉法人・学校法人</t>
    <rPh sb="0" eb="2">
      <t>シャカイ</t>
    </rPh>
    <rPh sb="2" eb="4">
      <t>フクシ</t>
    </rPh>
    <rPh sb="4" eb="6">
      <t>ホウジン</t>
    </rPh>
    <rPh sb="7" eb="9">
      <t>ガッコウ</t>
    </rPh>
    <rPh sb="9" eb="11">
      <t>ホウジン</t>
    </rPh>
    <phoneticPr fontId="5"/>
  </si>
  <si>
    <t>認定こども園等施設整備補助金</t>
    <rPh sb="0" eb="2">
      <t>ニンテイ</t>
    </rPh>
    <rPh sb="5" eb="6">
      <t>エン</t>
    </rPh>
    <rPh sb="6" eb="7">
      <t>トウ</t>
    </rPh>
    <rPh sb="7" eb="9">
      <t>シセツ</t>
    </rPh>
    <rPh sb="9" eb="11">
      <t>セイビ</t>
    </rPh>
    <rPh sb="11" eb="13">
      <t>ホジョ</t>
    </rPh>
    <rPh sb="13" eb="14">
      <t>キン</t>
    </rPh>
    <phoneticPr fontId="5"/>
  </si>
  <si>
    <t>県営事業負担金</t>
    <rPh sb="0" eb="2">
      <t>ケンエイ</t>
    </rPh>
    <rPh sb="2" eb="4">
      <t>ジギョウ</t>
    </rPh>
    <rPh sb="4" eb="7">
      <t>フタンキン</t>
    </rPh>
    <phoneticPr fontId="5"/>
  </si>
  <si>
    <t>公立小松大学施設整備費</t>
    <rPh sb="0" eb="2">
      <t>コウリツ</t>
    </rPh>
    <rPh sb="2" eb="4">
      <t>コマツ</t>
    </rPh>
    <rPh sb="4" eb="6">
      <t>ダイガク</t>
    </rPh>
    <rPh sb="6" eb="8">
      <t>シセツ</t>
    </rPh>
    <rPh sb="8" eb="11">
      <t>セイビヒ</t>
    </rPh>
    <phoneticPr fontId="5"/>
  </si>
  <si>
    <t>他団体への公共施設等整備補助金等_x000D_
(所有外資産分)</t>
  </si>
  <si>
    <t>支出目的</t>
  </si>
  <si>
    <t>金額</t>
  </si>
  <si>
    <t>相手先</t>
  </si>
  <si>
    <t>名称</t>
  </si>
  <si>
    <t>年度：令和元年度</t>
    <rPh sb="3" eb="6">
      <t>レイワガン</t>
    </rPh>
    <phoneticPr fontId="5"/>
  </si>
  <si>
    <t>補助金等の明細</t>
    <phoneticPr fontId="5"/>
  </si>
  <si>
    <t>国県等補助金</t>
    <phoneticPr fontId="5"/>
  </si>
  <si>
    <t>税収等</t>
    <phoneticPr fontId="5"/>
  </si>
  <si>
    <t>県支出金</t>
    <rPh sb="0" eb="1">
      <t>ケン</t>
    </rPh>
    <rPh sb="1" eb="4">
      <t>シシュツキン</t>
    </rPh>
    <phoneticPr fontId="5"/>
  </si>
  <si>
    <t>国庫支出金</t>
    <rPh sb="0" eb="2">
      <t>コッコ</t>
    </rPh>
    <rPh sb="2" eb="5">
      <t>シシュツキン</t>
    </rPh>
    <phoneticPr fontId="5"/>
  </si>
  <si>
    <t>経常的_x000D_
補助金</t>
  </si>
  <si>
    <t>資本的_x000D_
補助金</t>
  </si>
  <si>
    <t>国県等補助金</t>
  </si>
  <si>
    <t>他会計繰入金</t>
    <rPh sb="0" eb="1">
      <t>ホカ</t>
    </rPh>
    <rPh sb="1" eb="3">
      <t>カイケイ</t>
    </rPh>
    <rPh sb="3" eb="5">
      <t>クリイレ</t>
    </rPh>
    <rPh sb="5" eb="6">
      <t>キン</t>
    </rPh>
    <phoneticPr fontId="5"/>
  </si>
  <si>
    <t>長期前受金戻入</t>
    <rPh sb="0" eb="2">
      <t>チョウキ</t>
    </rPh>
    <rPh sb="2" eb="4">
      <t>マエウ</t>
    </rPh>
    <rPh sb="4" eb="5">
      <t>キン</t>
    </rPh>
    <rPh sb="5" eb="6">
      <t>モド</t>
    </rPh>
    <rPh sb="6" eb="7">
      <t>イ</t>
    </rPh>
    <phoneticPr fontId="5"/>
  </si>
  <si>
    <t>他会計負担金</t>
    <rPh sb="0" eb="1">
      <t>タ</t>
    </rPh>
    <rPh sb="1" eb="3">
      <t>カイケイ</t>
    </rPh>
    <rPh sb="3" eb="6">
      <t>フタンキン</t>
    </rPh>
    <phoneticPr fontId="5"/>
  </si>
  <si>
    <t>後期高齢者医療保険料</t>
    <phoneticPr fontId="5"/>
  </si>
  <si>
    <t>支払基金交付金</t>
    <rPh sb="0" eb="2">
      <t>シハライ</t>
    </rPh>
    <rPh sb="2" eb="4">
      <t>キキン</t>
    </rPh>
    <rPh sb="4" eb="7">
      <t>コウフキン</t>
    </rPh>
    <phoneticPr fontId="5"/>
  </si>
  <si>
    <t>介護保険料</t>
    <rPh sb="0" eb="2">
      <t>カイゴ</t>
    </rPh>
    <rPh sb="2" eb="5">
      <t>ホケンリョウ</t>
    </rPh>
    <phoneticPr fontId="5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</si>
  <si>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5"/>
  </si>
  <si>
    <t>税収等</t>
  </si>
  <si>
    <t>特別会計</t>
    <rPh sb="0" eb="2">
      <t>トクベツ</t>
    </rPh>
    <rPh sb="2" eb="4">
      <t>カイケイ</t>
    </rPh>
    <phoneticPr fontId="5"/>
  </si>
  <si>
    <t>分担金及び負担金</t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</si>
  <si>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</si>
  <si>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</si>
  <si>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地方交付税</t>
    <rPh sb="0" eb="2">
      <t>チホウ</t>
    </rPh>
    <rPh sb="2" eb="5">
      <t>コウフゼイ</t>
    </rPh>
    <phoneticPr fontId="5"/>
  </si>
  <si>
    <t>地方税</t>
    <rPh sb="0" eb="3">
      <t>チホウゼイ</t>
    </rPh>
    <phoneticPr fontId="5"/>
  </si>
  <si>
    <t>一般会計等</t>
    <rPh sb="4" eb="5">
      <t>トウ</t>
    </rPh>
    <phoneticPr fontId="5"/>
  </si>
  <si>
    <t>財源の内容</t>
  </si>
  <si>
    <t>会計</t>
  </si>
  <si>
    <t>財源の明細</t>
  </si>
  <si>
    <t>合計</t>
    <phoneticPr fontId="5"/>
  </si>
  <si>
    <t>貸付金・基金等の増加</t>
  </si>
  <si>
    <t>有形固定資産等の増加</t>
  </si>
  <si>
    <t>純行政コスト</t>
  </si>
  <si>
    <t>地方債等</t>
  </si>
  <si>
    <t>内訳</t>
  </si>
  <si>
    <t>（単位：円）</t>
    <phoneticPr fontId="5"/>
  </si>
  <si>
    <t>財源情報の明細</t>
  </si>
  <si>
    <t>歳計外現金</t>
    <rPh sb="0" eb="2">
      <t>サイケイ</t>
    </rPh>
    <rPh sb="2" eb="3">
      <t>ガイ</t>
    </rPh>
    <rPh sb="3" eb="5">
      <t>ゲンキン</t>
    </rPh>
    <phoneticPr fontId="5"/>
  </si>
  <si>
    <t>現金</t>
    <rPh sb="0" eb="2">
      <t>ゲンキン</t>
    </rPh>
    <phoneticPr fontId="5"/>
  </si>
  <si>
    <t>【一般会計等】</t>
    <rPh sb="1" eb="3">
      <t>イッパン</t>
    </rPh>
    <rPh sb="3" eb="5">
      <t>カイケイ</t>
    </rPh>
    <rPh sb="5" eb="6">
      <t>トウ</t>
    </rPh>
    <phoneticPr fontId="5"/>
  </si>
  <si>
    <t>資金の明細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</si>
</sst>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%"/>
    <numFmt numFmtId="177" formatCode="0.000%"/>
  </numFmts>
  <fonts count="25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54">
    <xf numFmtId="0" fontId="0" fillId="0" borderId="0" xfId="0"/>
    <xf numFmtId="3" fontId="2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4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41" fontId="3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41" fontId="4" fillId="2" borderId="1" xfId="0" applyNumberFormat="1" applyFont="1" applyFill="1" applyBorder="1" applyAlignment="1">
      <alignment horizontal="center" vertical="center"/>
    </xf>
    <xf numFmtId="41" fontId="4" fillId="2" borderId="1" xfId="0" applyNumberFormat="1" applyFont="1" applyFill="1" applyBorder="1" applyAlignment="1">
      <alignment horizontal="center" vertical="center" wrapText="1"/>
    </xf>
    <xf numFmtId="38" fontId="7" fillId="0" borderId="0" xfId="1" applyFont="1" applyAlignment="1"/>
    <xf numFmtId="176" fontId="7" fillId="0" borderId="0" xfId="1" applyNumberFormat="1" applyFont="1" applyAlignment="1"/>
    <xf numFmtId="41" fontId="7" fillId="3" borderId="1" xfId="1" applyNumberFormat="1" applyFont="1" applyFill="1" applyBorder="1" applyAlignment="1">
      <alignment horizontal="right" vertical="center"/>
    </xf>
    <xf numFmtId="176" fontId="7" fillId="3" borderId="1" xfId="2" applyNumberFormat="1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right" vertical="center"/>
    </xf>
    <xf numFmtId="41" fontId="7" fillId="0" borderId="1" xfId="1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38" fontId="7" fillId="4" borderId="1" xfId="1" applyFont="1" applyFill="1" applyBorder="1" applyAlignment="1">
      <alignment horizontal="left" vertical="center" shrinkToFit="1"/>
    </xf>
    <xf numFmtId="41" fontId="7" fillId="0" borderId="1" xfId="1" applyNumberFormat="1" applyFont="1" applyBorder="1" applyAlignment="1">
      <alignment horizontal="right" vertical="center"/>
    </xf>
    <xf numFmtId="38" fontId="7" fillId="0" borderId="1" xfId="1" applyFont="1" applyFill="1" applyBorder="1" applyAlignment="1">
      <alignment horizontal="left" vertical="center" shrinkToFit="1"/>
    </xf>
    <xf numFmtId="176" fontId="8" fillId="0" borderId="1" xfId="2" applyNumberFormat="1" applyFont="1" applyFill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left" vertical="center"/>
    </xf>
    <xf numFmtId="176" fontId="7" fillId="3" borderId="1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/>
    </xf>
    <xf numFmtId="38" fontId="7" fillId="0" borderId="0" xfId="1" applyFont="1" applyAlignment="1">
      <alignment horizontal="right"/>
    </xf>
    <xf numFmtId="38" fontId="9" fillId="0" borderId="0" xfId="1" applyFont="1" applyAlignment="1"/>
    <xf numFmtId="38" fontId="7" fillId="0" borderId="2" xfId="1" applyFont="1" applyFill="1" applyBorder="1" applyAlignment="1"/>
    <xf numFmtId="41" fontId="7" fillId="5" borderId="1" xfId="1" applyNumberFormat="1" applyFont="1" applyFill="1" applyBorder="1" applyAlignment="1">
      <alignment horizontal="right" vertical="center"/>
    </xf>
    <xf numFmtId="176" fontId="7" fillId="5" borderId="1" xfId="1" applyNumberFormat="1" applyFont="1" applyFill="1" applyBorder="1" applyAlignment="1">
      <alignment horizontal="right" vertical="center"/>
    </xf>
    <xf numFmtId="38" fontId="7" fillId="5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right" vertical="center"/>
    </xf>
    <xf numFmtId="41" fontId="7" fillId="6" borderId="1" xfId="1" applyNumberFormat="1" applyFont="1" applyFill="1" applyBorder="1" applyAlignment="1">
      <alignment horizontal="right" vertical="center"/>
    </xf>
    <xf numFmtId="176" fontId="7" fillId="6" borderId="1" xfId="1" applyNumberFormat="1" applyFont="1" applyFill="1" applyBorder="1" applyAlignment="1">
      <alignment horizontal="right" vertical="center"/>
    </xf>
    <xf numFmtId="38" fontId="7" fillId="6" borderId="1" xfId="1" applyFont="1" applyFill="1" applyBorder="1" applyAlignment="1">
      <alignment horizontal="right" vertical="center"/>
    </xf>
    <xf numFmtId="38" fontId="7" fillId="0" borderId="0" xfId="1" applyFont="1" applyBorder="1" applyAlignment="1"/>
    <xf numFmtId="38" fontId="7" fillId="0" borderId="2" xfId="1" applyFont="1" applyBorder="1" applyAlignment="1"/>
    <xf numFmtId="38" fontId="7" fillId="0" borderId="1" xfId="1" applyFont="1" applyBorder="1" applyAlignment="1">
      <alignment horizontal="center" vertical="center"/>
    </xf>
    <xf numFmtId="41" fontId="7" fillId="4" borderId="1" xfId="1" applyNumberFormat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0" xfId="1" applyFont="1" applyAlignment="1"/>
    <xf numFmtId="38" fontId="10" fillId="0" borderId="0" xfId="1" applyFont="1" applyAlignment="1"/>
    <xf numFmtId="3" fontId="7" fillId="0" borderId="0" xfId="0" applyNumberFormat="1" applyFont="1"/>
    <xf numFmtId="41" fontId="7" fillId="5" borderId="1" xfId="0" applyNumberFormat="1" applyFont="1" applyFill="1" applyBorder="1" applyAlignment="1">
      <alignment horizontal="right" vertical="center"/>
    </xf>
    <xf numFmtId="3" fontId="7" fillId="5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/>
    </xf>
    <xf numFmtId="0" fontId="14" fillId="0" borderId="1" xfId="3" applyFont="1" applyBorder="1" applyAlignment="1">
      <alignment horizontal="left" vertical="center" wrapText="1"/>
    </xf>
    <xf numFmtId="41" fontId="7" fillId="0" borderId="3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0" fillId="0" borderId="0" xfId="0" applyNumberFormat="1" applyFont="1"/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left" vertical="center"/>
    </xf>
    <xf numFmtId="41" fontId="7" fillId="5" borderId="3" xfId="0" applyNumberFormat="1" applyFont="1" applyFill="1" applyBorder="1" applyAlignment="1">
      <alignment horizontal="center" vertical="center"/>
    </xf>
    <xf numFmtId="41" fontId="7" fillId="5" borderId="6" xfId="0" applyNumberFormat="1" applyFont="1" applyFill="1" applyBorder="1" applyAlignment="1">
      <alignment horizontal="right" vertical="center"/>
    </xf>
    <xf numFmtId="3" fontId="7" fillId="5" borderId="3" xfId="0" applyNumberFormat="1" applyFont="1" applyFill="1" applyBorder="1" applyAlignment="1">
      <alignment horizontal="center" vertical="center"/>
    </xf>
    <xf numFmtId="41" fontId="7" fillId="0" borderId="7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right" vertical="center"/>
    </xf>
    <xf numFmtId="3" fontId="17" fillId="0" borderId="5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right" vertical="center"/>
    </xf>
    <xf numFmtId="41" fontId="7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19" fillId="0" borderId="0" xfId="0" applyNumberFormat="1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/>
    <xf numFmtId="3" fontId="7" fillId="2" borderId="10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41" fontId="7" fillId="0" borderId="14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41" fontId="8" fillId="0" borderId="14" xfId="0" applyNumberFormat="1" applyFont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 vertical="center"/>
    </xf>
    <xf numFmtId="41" fontId="7" fillId="0" borderId="14" xfId="0" applyNumberFormat="1" applyFont="1" applyFill="1" applyBorder="1" applyAlignment="1">
      <alignment horizontal="right" vertical="center"/>
    </xf>
    <xf numFmtId="177" fontId="20" fillId="0" borderId="1" xfId="2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horizontal="right" vertical="center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/>
    <xf numFmtId="41" fontId="7" fillId="0" borderId="14" xfId="0" applyNumberFormat="1" applyFont="1" applyBorder="1" applyAlignment="1">
      <alignment horizontal="left" vertical="center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Fill="1"/>
    <xf numFmtId="3" fontId="7" fillId="0" borderId="1" xfId="0" applyNumberFormat="1" applyFont="1" applyBorder="1" applyAlignment="1">
      <alignment shrinkToFit="1"/>
    </xf>
    <xf numFmtId="41" fontId="17" fillId="0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 shrinkToFit="1"/>
    </xf>
    <xf numFmtId="41" fontId="7" fillId="0" borderId="1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left" vertical="center"/>
    </xf>
    <xf numFmtId="41" fontId="20" fillId="0" borderId="1" xfId="0" applyNumberFormat="1" applyFont="1" applyFill="1" applyBorder="1" applyAlignment="1">
      <alignment vertical="center"/>
    </xf>
    <xf numFmtId="3" fontId="20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left" vertical="center"/>
    </xf>
    <xf numFmtId="41" fontId="8" fillId="0" borderId="1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41" fontId="23" fillId="0" borderId="1" xfId="0" applyNumberFormat="1" applyFont="1" applyFill="1" applyBorder="1" applyAlignment="1">
      <alignment horizontal="right" vertical="center"/>
    </xf>
    <xf numFmtId="3" fontId="24" fillId="0" borderId="14" xfId="0" applyNumberFormat="1" applyFont="1" applyFill="1" applyBorder="1" applyAlignment="1">
      <alignment horizontal="center" vertical="center"/>
    </xf>
    <xf numFmtId="41" fontId="23" fillId="0" borderId="4" xfId="0" applyNumberFormat="1" applyFont="1" applyFill="1" applyBorder="1" applyAlignment="1">
      <alignment horizontal="right" vertical="center"/>
    </xf>
    <xf numFmtId="41" fontId="23" fillId="0" borderId="3" xfId="0" applyNumberFormat="1" applyFont="1" applyFill="1" applyBorder="1" applyAlignment="1">
      <alignment horizontal="right" vertical="center"/>
    </xf>
    <xf numFmtId="3" fontId="24" fillId="0" borderId="14" xfId="0" applyNumberFormat="1" applyFont="1" applyBorder="1" applyAlignment="1">
      <alignment vertical="center"/>
    </xf>
    <xf numFmtId="41" fontId="23" fillId="0" borderId="13" xfId="0" applyNumberFormat="1" applyFont="1" applyFill="1" applyBorder="1" applyAlignment="1">
      <alignment horizontal="right" vertical="center"/>
    </xf>
    <xf numFmtId="41" fontId="23" fillId="0" borderId="16" xfId="0" applyNumberFormat="1" applyFont="1" applyFill="1" applyBorder="1" applyAlignment="1">
      <alignment horizontal="right" vertical="center"/>
    </xf>
    <xf numFmtId="3" fontId="24" fillId="0" borderId="17" xfId="0" applyNumberFormat="1" applyFont="1" applyBorder="1" applyAlignment="1">
      <alignment vertical="center"/>
    </xf>
    <xf numFmtId="3" fontId="24" fillId="0" borderId="7" xfId="0" applyNumberFormat="1" applyFont="1" applyBorder="1" applyAlignment="1">
      <alignment vertical="center"/>
    </xf>
    <xf numFmtId="3" fontId="24" fillId="0" borderId="18" xfId="0" applyNumberFormat="1" applyFont="1" applyBorder="1" applyAlignment="1">
      <alignment vertical="center"/>
    </xf>
    <xf numFmtId="3" fontId="24" fillId="2" borderId="1" xfId="0" applyNumberFormat="1" applyFont="1" applyFill="1" applyBorder="1" applyAlignment="1">
      <alignment horizontal="center" vertical="center"/>
    </xf>
    <xf numFmtId="3" fontId="24" fillId="2" borderId="14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H1"/>
    </sheetView>
  </sheetViews>
  <sheetFormatPr defaultColWidth="8.83203125" defaultRowHeight="11"/>
  <cols>
    <col min="1" max="1" width="30.83203125" style="5" customWidth="1"/>
    <col min="2" max="8" width="15.83203125" style="5" customWidth="1"/>
    <col min="9" max="16384" width="8.83203125" style="5"/>
  </cols>
  <sheetData>
    <row r="1" spans="1:8" ht="21">
      <c r="A1" s="8" t="s">
        <v>0</v>
      </c>
      <c r="B1" s="8"/>
      <c r="C1" s="8"/>
      <c r="D1" s="8"/>
      <c r="E1" s="8"/>
      <c r="F1" s="8"/>
      <c r="G1" s="8"/>
      <c r="H1" s="8"/>
    </row>
    <row r="2" spans="1:8" ht="13">
      <c r="A2" s="1" t="s">
        <v>72</v>
      </c>
      <c r="B2" s="1"/>
      <c r="C2" s="1"/>
      <c r="D2" s="1"/>
      <c r="E2" s="1"/>
      <c r="F2" s="1"/>
      <c r="G2" s="1"/>
      <c r="H2" s="3" t="s">
        <v>73</v>
      </c>
    </row>
    <row r="3" spans="1:8" ht="13">
      <c r="A3" s="1" t="s">
        <v>1</v>
      </c>
      <c r="B3" s="1"/>
      <c r="C3" s="1"/>
      <c r="D3" s="1"/>
      <c r="E3" s="1"/>
      <c r="F3" s="1"/>
      <c r="G3" s="1"/>
      <c r="H3" s="1"/>
    </row>
    <row r="4" spans="1:8" ht="13">
      <c r="A4" s="1"/>
      <c r="B4" s="1"/>
      <c r="C4" s="1"/>
      <c r="D4" s="1"/>
      <c r="E4" s="1"/>
      <c r="F4" s="1"/>
      <c r="G4" s="1"/>
      <c r="H4" s="3" t="s">
        <v>2</v>
      </c>
    </row>
    <row r="5" spans="1:8" ht="33">
      <c r="A5" s="4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</row>
    <row r="6" spans="1:8">
      <c r="A6" s="6" t="s">
        <v>11</v>
      </c>
      <c r="B6" s="7">
        <v>147355608985</v>
      </c>
      <c r="C6" s="7">
        <v>1908325989</v>
      </c>
      <c r="D6" s="7">
        <v>368234989</v>
      </c>
      <c r="E6" s="7">
        <v>148895699985</v>
      </c>
      <c r="F6" s="7">
        <v>66317660378</v>
      </c>
      <c r="G6" s="7">
        <v>2843784200</v>
      </c>
      <c r="H6" s="7">
        <v>82578039607</v>
      </c>
    </row>
    <row r="7" spans="1:8">
      <c r="A7" s="6" t="s">
        <v>12</v>
      </c>
      <c r="B7" s="7">
        <v>28374676339</v>
      </c>
      <c r="C7" s="7">
        <v>122315605</v>
      </c>
      <c r="D7" s="7">
        <v>40399689</v>
      </c>
      <c r="E7" s="7">
        <v>28456592255</v>
      </c>
      <c r="F7" s="7">
        <v>0</v>
      </c>
      <c r="G7" s="7">
        <v>0</v>
      </c>
      <c r="H7" s="7">
        <v>28456592255</v>
      </c>
    </row>
    <row r="8" spans="1:8">
      <c r="A8" s="6" t="s">
        <v>13</v>
      </c>
      <c r="B8" s="7">
        <v>1103679167</v>
      </c>
      <c r="C8" s="7">
        <v>0</v>
      </c>
      <c r="D8" s="7">
        <v>0</v>
      </c>
      <c r="E8" s="7">
        <v>1103679167</v>
      </c>
      <c r="F8" s="7">
        <v>0</v>
      </c>
      <c r="G8" s="7">
        <v>0</v>
      </c>
      <c r="H8" s="7">
        <v>1103679167</v>
      </c>
    </row>
    <row r="9" spans="1:8">
      <c r="A9" s="6" t="s">
        <v>14</v>
      </c>
      <c r="B9" s="7">
        <v>103808070423</v>
      </c>
      <c r="C9" s="7">
        <v>268122259</v>
      </c>
      <c r="D9" s="7">
        <v>166400000</v>
      </c>
      <c r="E9" s="7">
        <v>103909792682</v>
      </c>
      <c r="F9" s="7">
        <v>59366963424</v>
      </c>
      <c r="G9" s="7">
        <v>2082436787</v>
      </c>
      <c r="H9" s="7">
        <v>44542829258</v>
      </c>
    </row>
    <row r="10" spans="1:8">
      <c r="A10" s="6" t="s">
        <v>15</v>
      </c>
      <c r="B10" s="7">
        <v>8505224512</v>
      </c>
      <c r="C10" s="7">
        <v>188508307</v>
      </c>
      <c r="D10" s="7">
        <v>0</v>
      </c>
      <c r="E10" s="7">
        <v>8693732819</v>
      </c>
      <c r="F10" s="7">
        <v>3629376001</v>
      </c>
      <c r="G10" s="7">
        <v>572891574</v>
      </c>
      <c r="H10" s="7">
        <v>5064356818</v>
      </c>
    </row>
    <row r="11" spans="1:8">
      <c r="A11" s="6" t="s">
        <v>16</v>
      </c>
      <c r="B11" s="7">
        <v>4869826644</v>
      </c>
      <c r="C11" s="7">
        <v>307809647</v>
      </c>
      <c r="D11" s="7">
        <v>0</v>
      </c>
      <c r="E11" s="7">
        <v>5177636291</v>
      </c>
      <c r="F11" s="7">
        <v>3321320953</v>
      </c>
      <c r="G11" s="7">
        <v>188455839</v>
      </c>
      <c r="H11" s="7">
        <v>1856315338</v>
      </c>
    </row>
    <row r="12" spans="1:8">
      <c r="A12" s="6" t="s">
        <v>17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>
      <c r="A13" s="6" t="s">
        <v>18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>
      <c r="A14" s="6" t="s">
        <v>19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>
      <c r="A15" s="6" t="s">
        <v>20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>
      <c r="A16" s="6" t="s">
        <v>21</v>
      </c>
      <c r="B16" s="7">
        <v>694131900</v>
      </c>
      <c r="C16" s="7">
        <v>1021570171</v>
      </c>
      <c r="D16" s="7">
        <v>161435300</v>
      </c>
      <c r="E16" s="7">
        <v>1554266771</v>
      </c>
      <c r="F16" s="7">
        <v>0</v>
      </c>
      <c r="G16" s="7">
        <v>0</v>
      </c>
      <c r="H16" s="7">
        <v>1554266771</v>
      </c>
    </row>
    <row r="17" spans="1:8">
      <c r="A17" s="6" t="s">
        <v>22</v>
      </c>
      <c r="B17" s="7">
        <v>355861280927</v>
      </c>
      <c r="C17" s="7">
        <v>2439347895</v>
      </c>
      <c r="D17" s="7">
        <v>578656456</v>
      </c>
      <c r="E17" s="7">
        <v>357721972366</v>
      </c>
      <c r="F17" s="7">
        <v>171716770079</v>
      </c>
      <c r="G17" s="7">
        <v>5797728564</v>
      </c>
      <c r="H17" s="7">
        <v>186005202287</v>
      </c>
    </row>
    <row r="18" spans="1:8">
      <c r="A18" s="6" t="s">
        <v>23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1:8">
      <c r="A19" s="6" t="s">
        <v>24</v>
      </c>
      <c r="B19" s="7">
        <v>7418946857</v>
      </c>
      <c r="C19" s="7">
        <v>107966415</v>
      </c>
      <c r="D19" s="7">
        <v>2099057</v>
      </c>
      <c r="E19" s="7">
        <v>7524814215</v>
      </c>
      <c r="F19" s="7">
        <v>0</v>
      </c>
      <c r="G19" s="7">
        <v>0</v>
      </c>
      <c r="H19" s="7">
        <v>7524814215</v>
      </c>
    </row>
    <row r="20" spans="1:8">
      <c r="A20" s="6" t="s">
        <v>25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1:8">
      <c r="A21" s="6" t="s">
        <v>26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1:8">
      <c r="A22" s="6" t="s">
        <v>27</v>
      </c>
      <c r="B22" s="7">
        <v>0</v>
      </c>
      <c r="C22" s="7">
        <v>1485</v>
      </c>
      <c r="D22" s="7">
        <v>0</v>
      </c>
      <c r="E22" s="7">
        <v>1485</v>
      </c>
      <c r="F22" s="7">
        <v>0</v>
      </c>
      <c r="G22" s="7">
        <v>0</v>
      </c>
      <c r="H22" s="7">
        <v>1485</v>
      </c>
    </row>
    <row r="23" spans="1:8">
      <c r="A23" s="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1:8">
      <c r="A24" s="6" t="s">
        <v>29</v>
      </c>
      <c r="B24" s="7">
        <v>7247601329</v>
      </c>
      <c r="C24" s="7">
        <v>2818568</v>
      </c>
      <c r="D24" s="7">
        <v>30881400</v>
      </c>
      <c r="E24" s="7">
        <v>7219538497</v>
      </c>
      <c r="F24" s="7">
        <v>0</v>
      </c>
      <c r="G24" s="7">
        <v>0</v>
      </c>
      <c r="H24" s="7">
        <v>7219538497</v>
      </c>
    </row>
    <row r="25" spans="1:8">
      <c r="A25" s="6" t="s">
        <v>30</v>
      </c>
      <c r="B25" s="7">
        <v>513242490</v>
      </c>
      <c r="C25" s="7">
        <v>0</v>
      </c>
      <c r="D25" s="7">
        <v>0</v>
      </c>
      <c r="E25" s="7">
        <v>513242490</v>
      </c>
      <c r="F25" s="7">
        <v>0</v>
      </c>
      <c r="G25" s="7">
        <v>0</v>
      </c>
      <c r="H25" s="7">
        <v>513242490</v>
      </c>
    </row>
    <row r="26" spans="1:8">
      <c r="A26" s="6" t="s">
        <v>31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>
      <c r="A27" s="6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</row>
    <row r="28" spans="1:8">
      <c r="A28" s="6" t="s">
        <v>33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1:8">
      <c r="A29" s="6" t="s">
        <v>34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</row>
    <row r="30" spans="1:8">
      <c r="A30" s="6" t="s">
        <v>35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1:8">
      <c r="A31" s="6" t="s">
        <v>36</v>
      </c>
      <c r="B31" s="7">
        <v>5468618904</v>
      </c>
      <c r="C31" s="7">
        <v>0</v>
      </c>
      <c r="D31" s="7">
        <v>52304400</v>
      </c>
      <c r="E31" s="7">
        <v>5416314504</v>
      </c>
      <c r="F31" s="7">
        <v>0</v>
      </c>
      <c r="G31" s="7">
        <v>0</v>
      </c>
      <c r="H31" s="7">
        <v>5416314504</v>
      </c>
    </row>
    <row r="32" spans="1:8">
      <c r="A32" s="6" t="s">
        <v>37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1:8">
      <c r="A33" s="6" t="s">
        <v>38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1:8">
      <c r="A34" s="6" t="s">
        <v>39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1:8">
      <c r="A35" s="6" t="s">
        <v>40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</row>
    <row r="36" spans="1:8">
      <c r="A36" s="6" t="s">
        <v>41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1:8">
      <c r="A37" s="6" t="s">
        <v>42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>
      <c r="A38" s="6" t="s">
        <v>43</v>
      </c>
      <c r="B38" s="7">
        <v>308609330</v>
      </c>
      <c r="C38" s="7">
        <v>0</v>
      </c>
      <c r="D38" s="7">
        <v>0</v>
      </c>
      <c r="E38" s="7">
        <v>308609330</v>
      </c>
      <c r="F38" s="7">
        <v>232729124</v>
      </c>
      <c r="G38" s="7">
        <v>8409432</v>
      </c>
      <c r="H38" s="7">
        <v>75880206</v>
      </c>
    </row>
    <row r="39" spans="1:8">
      <c r="A39" s="6" t="s">
        <v>44</v>
      </c>
      <c r="B39" s="7">
        <v>1948978641</v>
      </c>
      <c r="C39" s="7">
        <v>0</v>
      </c>
      <c r="D39" s="7">
        <v>0</v>
      </c>
      <c r="E39" s="7">
        <v>1948978641</v>
      </c>
      <c r="F39" s="7">
        <v>624943243</v>
      </c>
      <c r="G39" s="7">
        <v>65251777</v>
      </c>
      <c r="H39" s="7">
        <v>1324035398</v>
      </c>
    </row>
    <row r="40" spans="1:8">
      <c r="A40" s="6" t="s">
        <v>45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</row>
    <row r="41" spans="1:8">
      <c r="A41" s="6" t="s">
        <v>46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</row>
    <row r="42" spans="1:8">
      <c r="A42" s="6" t="s">
        <v>47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</row>
    <row r="43" spans="1:8">
      <c r="A43" s="6" t="s">
        <v>48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1:8">
      <c r="A44" s="6" t="s">
        <v>49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</row>
    <row r="45" spans="1:8">
      <c r="A45" s="6" t="s">
        <v>50</v>
      </c>
      <c r="B45" s="7">
        <v>1219758663</v>
      </c>
      <c r="C45" s="7">
        <v>1214400</v>
      </c>
      <c r="D45" s="7">
        <v>0</v>
      </c>
      <c r="E45" s="7">
        <v>1220973063</v>
      </c>
      <c r="F45" s="7">
        <v>878831321</v>
      </c>
      <c r="G45" s="7">
        <v>26330335</v>
      </c>
      <c r="H45" s="7">
        <v>342141742</v>
      </c>
    </row>
    <row r="46" spans="1:8">
      <c r="A46" s="6" t="s">
        <v>51</v>
      </c>
      <c r="B46" s="7">
        <v>27952865728</v>
      </c>
      <c r="C46" s="7">
        <v>0</v>
      </c>
      <c r="D46" s="7">
        <v>0</v>
      </c>
      <c r="E46" s="7">
        <v>27952865728</v>
      </c>
      <c r="F46" s="7">
        <v>16189354835</v>
      </c>
      <c r="G46" s="7">
        <v>464466903</v>
      </c>
      <c r="H46" s="7">
        <v>11763510893</v>
      </c>
    </row>
    <row r="47" spans="1:8">
      <c r="A47" s="6" t="s">
        <v>52</v>
      </c>
      <c r="B47" s="7">
        <v>152855920473</v>
      </c>
      <c r="C47" s="7">
        <v>866456260</v>
      </c>
      <c r="D47" s="7">
        <v>0</v>
      </c>
      <c r="E47" s="7">
        <v>153722376733</v>
      </c>
      <c r="F47" s="7">
        <v>101180488064</v>
      </c>
      <c r="G47" s="7">
        <v>1992109291</v>
      </c>
      <c r="H47" s="7">
        <v>52541888669</v>
      </c>
    </row>
    <row r="48" spans="1:8">
      <c r="A48" s="6" t="s">
        <v>53</v>
      </c>
      <c r="B48" s="7">
        <v>75536943</v>
      </c>
      <c r="C48" s="7">
        <v>12560202</v>
      </c>
      <c r="D48" s="7">
        <v>0</v>
      </c>
      <c r="E48" s="7">
        <v>88097145</v>
      </c>
      <c r="F48" s="7">
        <v>4318971</v>
      </c>
      <c r="G48" s="7">
        <v>4318971</v>
      </c>
      <c r="H48" s="7">
        <v>83778174</v>
      </c>
    </row>
    <row r="49" spans="1:8">
      <c r="A49" s="6" t="s">
        <v>54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>
      <c r="A50" s="6" t="s">
        <v>55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</row>
    <row r="51" spans="1:8">
      <c r="A51" s="6" t="s">
        <v>56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</row>
    <row r="52" spans="1:8">
      <c r="A52" s="6" t="s">
        <v>57</v>
      </c>
      <c r="B52" s="7">
        <v>3433143308</v>
      </c>
      <c r="C52" s="7">
        <v>58810046</v>
      </c>
      <c r="D52" s="7">
        <v>0</v>
      </c>
      <c r="E52" s="7">
        <v>3491953354</v>
      </c>
      <c r="F52" s="7">
        <v>2647623968</v>
      </c>
      <c r="G52" s="7">
        <v>61128944</v>
      </c>
      <c r="H52" s="7">
        <v>844329386</v>
      </c>
    </row>
    <row r="53" spans="1:8">
      <c r="A53" s="6" t="s">
        <v>58</v>
      </c>
      <c r="B53" s="7">
        <v>82308544917</v>
      </c>
      <c r="C53" s="7">
        <v>560089343</v>
      </c>
      <c r="D53" s="7">
        <v>9721529</v>
      </c>
      <c r="E53" s="7">
        <v>82858912731</v>
      </c>
      <c r="F53" s="7">
        <v>18514814149</v>
      </c>
      <c r="G53" s="7">
        <v>1891745419</v>
      </c>
      <c r="H53" s="7">
        <v>64344098582</v>
      </c>
    </row>
    <row r="54" spans="1:8">
      <c r="A54" s="6" t="s">
        <v>59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</row>
    <row r="55" spans="1:8">
      <c r="A55" s="6" t="s">
        <v>60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>
      <c r="A56" s="6" t="s">
        <v>61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</row>
    <row r="57" spans="1:8">
      <c r="A57" s="6" t="s">
        <v>62</v>
      </c>
      <c r="B57" s="7">
        <v>17963575964</v>
      </c>
      <c r="C57" s="7">
        <v>0</v>
      </c>
      <c r="D57" s="7">
        <v>0</v>
      </c>
      <c r="E57" s="7">
        <v>17963575964</v>
      </c>
      <c r="F57" s="7">
        <v>7607985729</v>
      </c>
      <c r="G57" s="7">
        <v>329167976</v>
      </c>
      <c r="H57" s="7">
        <v>10355590235</v>
      </c>
    </row>
    <row r="58" spans="1:8">
      <c r="A58" s="6" t="s">
        <v>63</v>
      </c>
      <c r="B58" s="7">
        <v>8379341748</v>
      </c>
      <c r="C58" s="7">
        <v>21426500</v>
      </c>
      <c r="D58" s="7">
        <v>0</v>
      </c>
      <c r="E58" s="7">
        <v>8400768248</v>
      </c>
      <c r="F58" s="7">
        <v>4542671416</v>
      </c>
      <c r="G58" s="7">
        <v>156019176</v>
      </c>
      <c r="H58" s="7">
        <v>3858096832</v>
      </c>
    </row>
    <row r="59" spans="1:8">
      <c r="A59" s="6" t="s">
        <v>64</v>
      </c>
      <c r="B59" s="7">
        <v>36808602313</v>
      </c>
      <c r="C59" s="7">
        <v>255081373</v>
      </c>
      <c r="D59" s="7">
        <v>89448424</v>
      </c>
      <c r="E59" s="7">
        <v>36974235262</v>
      </c>
      <c r="F59" s="7">
        <v>19292911659</v>
      </c>
      <c r="G59" s="7">
        <v>798682740</v>
      </c>
      <c r="H59" s="7">
        <v>17681323603</v>
      </c>
    </row>
    <row r="60" spans="1:8">
      <c r="A60" s="6" t="s">
        <v>65</v>
      </c>
      <c r="B60" s="7">
        <v>1952008</v>
      </c>
      <c r="C60" s="7">
        <v>0</v>
      </c>
      <c r="D60" s="7">
        <v>0</v>
      </c>
      <c r="E60" s="7">
        <v>1952008</v>
      </c>
      <c r="F60" s="7">
        <v>97600</v>
      </c>
      <c r="G60" s="7">
        <v>97600</v>
      </c>
      <c r="H60" s="7">
        <v>1854408</v>
      </c>
    </row>
    <row r="61" spans="1:8">
      <c r="A61" s="6" t="s">
        <v>66</v>
      </c>
      <c r="B61" s="7">
        <v>1956041311</v>
      </c>
      <c r="C61" s="7">
        <v>552923303</v>
      </c>
      <c r="D61" s="7">
        <v>394201646</v>
      </c>
      <c r="E61" s="7">
        <v>2114762968</v>
      </c>
      <c r="F61" s="7">
        <v>0</v>
      </c>
      <c r="G61" s="7">
        <v>0</v>
      </c>
      <c r="H61" s="7">
        <v>2114762968</v>
      </c>
    </row>
    <row r="62" spans="1:8">
      <c r="A62" s="6" t="s">
        <v>67</v>
      </c>
      <c r="B62" s="7">
        <v>33883644927</v>
      </c>
      <c r="C62" s="7">
        <v>1462414756</v>
      </c>
      <c r="D62" s="7">
        <v>871113185</v>
      </c>
      <c r="E62" s="7">
        <v>34474946498</v>
      </c>
      <c r="F62" s="7">
        <v>15239036253</v>
      </c>
      <c r="G62" s="7">
        <v>1616091353</v>
      </c>
      <c r="H62" s="7">
        <v>19235910245</v>
      </c>
    </row>
    <row r="63" spans="1:8">
      <c r="A63" s="6" t="s">
        <v>68</v>
      </c>
      <c r="B63" s="7">
        <v>18773393542</v>
      </c>
      <c r="C63" s="7">
        <v>831165566</v>
      </c>
      <c r="D63" s="7">
        <v>636133251</v>
      </c>
      <c r="E63" s="7">
        <v>18968425857</v>
      </c>
      <c r="F63" s="7">
        <v>6900229921</v>
      </c>
      <c r="G63" s="7">
        <v>914675442</v>
      </c>
      <c r="H63" s="7">
        <v>12068195936</v>
      </c>
    </row>
    <row r="64" spans="1:8">
      <c r="A64" s="6" t="s">
        <v>69</v>
      </c>
      <c r="B64" s="7">
        <v>11873560195</v>
      </c>
      <c r="C64" s="7">
        <v>627449190</v>
      </c>
      <c r="D64" s="7">
        <v>234979934</v>
      </c>
      <c r="E64" s="7">
        <v>12266029451</v>
      </c>
      <c r="F64" s="7">
        <v>8338806332</v>
      </c>
      <c r="G64" s="7">
        <v>701415911</v>
      </c>
      <c r="H64" s="7">
        <v>3927223119</v>
      </c>
    </row>
    <row r="65" spans="1:8">
      <c r="A65" s="6" t="s">
        <v>70</v>
      </c>
      <c r="B65" s="7">
        <v>3236691190</v>
      </c>
      <c r="C65" s="7">
        <v>3800000</v>
      </c>
      <c r="D65" s="7">
        <v>0</v>
      </c>
      <c r="E65" s="7">
        <v>3240491190</v>
      </c>
      <c r="F65" s="7">
        <v>0</v>
      </c>
      <c r="G65" s="7">
        <v>0</v>
      </c>
      <c r="H65" s="7">
        <v>3240491190</v>
      </c>
    </row>
    <row r="66" spans="1:8">
      <c r="A66" s="6" t="s">
        <v>71</v>
      </c>
      <c r="B66" s="7">
        <v>537100534839</v>
      </c>
      <c r="C66" s="7">
        <v>5810088640</v>
      </c>
      <c r="D66" s="7">
        <v>1818004630</v>
      </c>
      <c r="E66" s="7">
        <v>541092618849</v>
      </c>
      <c r="F66" s="7">
        <v>253273466710</v>
      </c>
      <c r="G66" s="7">
        <v>10257604117</v>
      </c>
      <c r="H66" s="7">
        <v>287819152139</v>
      </c>
    </row>
  </sheetData>
  <mergeCells count="1">
    <mergeCell ref="A1:H1"/>
  </mergeCells>
  <phoneticPr fontId="5"/>
  <pageMargins left="0.39370078740157483" right="0.39370078740157483" top="0.39370078740157483" bottom="0.39370078740157483" header="0.19685039370078741" footer="0.19685039370078741"/>
  <pageSetup paperSize="9" scale="90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Normal="100" zoomScaleSheetLayoutView="100" workbookViewId="0">
      <selection activeCell="A2" sqref="A2"/>
    </sheetView>
  </sheetViews>
  <sheetFormatPr defaultColWidth="8.1640625" defaultRowHeight="15"/>
  <cols>
    <col min="1" max="1" width="21" style="52" customWidth="1"/>
    <col min="2" max="10" width="11.83203125" style="52" customWidth="1"/>
    <col min="11" max="16384" width="8.1640625" style="52"/>
  </cols>
  <sheetData>
    <row r="1" spans="1:10" ht="29">
      <c r="A1" s="65" t="s">
        <v>311</v>
      </c>
    </row>
    <row r="2" spans="1:10" ht="13.5" customHeight="1">
      <c r="A2" s="104" t="s">
        <v>310</v>
      </c>
    </row>
    <row r="3" spans="1:10" ht="18">
      <c r="A3" s="64" t="s">
        <v>269</v>
      </c>
    </row>
    <row r="4" spans="1:10" ht="18">
      <c r="A4" s="64" t="s">
        <v>270</v>
      </c>
      <c r="J4" s="103" t="s">
        <v>130</v>
      </c>
    </row>
    <row r="5" spans="1:10" ht="37.5" customHeight="1">
      <c r="A5" s="94" t="s">
        <v>271</v>
      </c>
      <c r="B5" s="62" t="s">
        <v>309</v>
      </c>
      <c r="C5" s="61" t="s">
        <v>308</v>
      </c>
      <c r="D5" s="61" t="s">
        <v>307</v>
      </c>
      <c r="E5" s="61" t="s">
        <v>306</v>
      </c>
      <c r="F5" s="61" t="s">
        <v>305</v>
      </c>
      <c r="G5" s="61" t="s">
        <v>304</v>
      </c>
      <c r="H5" s="61" t="s">
        <v>303</v>
      </c>
      <c r="I5" s="61" t="s">
        <v>302</v>
      </c>
      <c r="J5" s="62" t="s">
        <v>301</v>
      </c>
    </row>
    <row r="6" spans="1:10" ht="18" customHeight="1">
      <c r="A6" s="99">
        <v>119897976175</v>
      </c>
      <c r="B6" s="98">
        <v>10997975139</v>
      </c>
      <c r="C6" s="102">
        <v>10414173283</v>
      </c>
      <c r="D6" s="102">
        <v>10010628527</v>
      </c>
      <c r="E6" s="102">
        <v>9832583546</v>
      </c>
      <c r="F6" s="102">
        <v>9294907743</v>
      </c>
      <c r="G6" s="102">
        <v>37967113273.400002</v>
      </c>
      <c r="H6" s="102">
        <v>20887387620</v>
      </c>
      <c r="I6" s="102">
        <v>7915378928.6000004</v>
      </c>
      <c r="J6" s="102">
        <v>2577828115</v>
      </c>
    </row>
  </sheetData>
  <phoneticPr fontId="5"/>
  <pageMargins left="0.39370078740157483" right="0.39370078740157483" top="0.59055118110236227" bottom="0.39370078740157483" header="0.19685039370078741" footer="0.19685039370078741"/>
  <pageSetup paperSize="9" orientation="landscape" verticalDpi="0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" sqref="A2"/>
    </sheetView>
  </sheetViews>
  <sheetFormatPr defaultColWidth="8.1640625" defaultRowHeight="15"/>
  <cols>
    <col min="1" max="1" width="21" style="52" customWidth="1"/>
    <col min="2" max="2" width="103.5" style="52" customWidth="1"/>
    <col min="3" max="16384" width="8.1640625" style="52"/>
  </cols>
  <sheetData>
    <row r="1" spans="1:2" ht="29">
      <c r="A1" s="65" t="s">
        <v>315</v>
      </c>
    </row>
    <row r="2" spans="1:2" ht="18">
      <c r="A2" s="64" t="s">
        <v>222</v>
      </c>
    </row>
    <row r="3" spans="1:2" ht="18">
      <c r="A3" s="64" t="s">
        <v>73</v>
      </c>
    </row>
    <row r="4" spans="1:2" ht="18">
      <c r="A4" s="64" t="s">
        <v>270</v>
      </c>
      <c r="B4" s="63" t="s">
        <v>130</v>
      </c>
    </row>
    <row r="5" spans="1:2" ht="22.5" customHeight="1">
      <c r="A5" s="106" t="s">
        <v>314</v>
      </c>
      <c r="B5" s="62" t="s">
        <v>313</v>
      </c>
    </row>
    <row r="6" spans="1:2" ht="18" customHeight="1">
      <c r="A6" s="105">
        <v>0</v>
      </c>
      <c r="B6" s="78" t="s">
        <v>312</v>
      </c>
    </row>
  </sheetData>
  <phoneticPr fontId="5"/>
  <pageMargins left="0.39370078740157483" right="0.39370078740157483" top="0.59055118110236227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zoomScaleSheetLayoutView="100" workbookViewId="0"/>
  </sheetViews>
  <sheetFormatPr defaultColWidth="8.1640625" defaultRowHeight="15"/>
  <cols>
    <col min="1" max="6" width="19.1640625" style="52" customWidth="1"/>
    <col min="7" max="16384" width="8.1640625" style="52"/>
  </cols>
  <sheetData>
    <row r="1" spans="1:6" ht="29">
      <c r="A1" s="65" t="s">
        <v>325</v>
      </c>
    </row>
    <row r="2" spans="1:6" ht="18">
      <c r="A2" s="64" t="s">
        <v>222</v>
      </c>
    </row>
    <row r="3" spans="1:6" ht="18">
      <c r="A3" s="64" t="s">
        <v>73</v>
      </c>
    </row>
    <row r="4" spans="1:6" ht="18">
      <c r="A4" s="104" t="s">
        <v>270</v>
      </c>
      <c r="F4" s="63" t="s">
        <v>130</v>
      </c>
    </row>
    <row r="5" spans="1:6" ht="22.5" customHeight="1">
      <c r="A5" s="68" t="s">
        <v>3</v>
      </c>
      <c r="B5" s="68" t="s">
        <v>324</v>
      </c>
      <c r="C5" s="68" t="s">
        <v>323</v>
      </c>
      <c r="D5" s="68" t="s">
        <v>322</v>
      </c>
      <c r="E5" s="68"/>
      <c r="F5" s="68" t="s">
        <v>321</v>
      </c>
    </row>
    <row r="6" spans="1:6" ht="22.5" customHeight="1">
      <c r="A6" s="68"/>
      <c r="B6" s="68"/>
      <c r="C6" s="68"/>
      <c r="D6" s="62" t="s">
        <v>320</v>
      </c>
      <c r="E6" s="62" t="s">
        <v>203</v>
      </c>
      <c r="F6" s="68"/>
    </row>
    <row r="7" spans="1:6" ht="18" customHeight="1">
      <c r="A7" s="56" t="s">
        <v>319</v>
      </c>
      <c r="B7" s="55">
        <v>145051426</v>
      </c>
      <c r="C7" s="55">
        <v>136869840</v>
      </c>
      <c r="D7" s="55">
        <v>85403136</v>
      </c>
      <c r="E7" s="55">
        <v>53833817</v>
      </c>
      <c r="F7" s="55">
        <v>142684313</v>
      </c>
    </row>
    <row r="8" spans="1:6" ht="18" customHeight="1">
      <c r="A8" s="56" t="s">
        <v>318</v>
      </c>
      <c r="B8" s="55">
        <v>730669971</v>
      </c>
      <c r="C8" s="55">
        <v>447089963</v>
      </c>
      <c r="D8" s="55">
        <v>453724971</v>
      </c>
      <c r="E8" s="55">
        <v>0</v>
      </c>
      <c r="F8" s="55">
        <v>724034963</v>
      </c>
    </row>
    <row r="9" spans="1:6" ht="18" customHeight="1">
      <c r="A9" s="56" t="s">
        <v>317</v>
      </c>
      <c r="B9" s="55">
        <v>5165493454</v>
      </c>
      <c r="C9" s="55">
        <v>482946876</v>
      </c>
      <c r="D9" s="55">
        <v>554098367</v>
      </c>
      <c r="E9" s="55">
        <v>262607903</v>
      </c>
      <c r="F9" s="55">
        <v>4831734060</v>
      </c>
    </row>
    <row r="10" spans="1:6" ht="18" customHeight="1">
      <c r="A10" s="56" t="s">
        <v>316</v>
      </c>
      <c r="B10" s="55">
        <v>188839000</v>
      </c>
      <c r="C10" s="55">
        <v>175937000</v>
      </c>
      <c r="D10" s="55">
        <v>0</v>
      </c>
      <c r="E10" s="55">
        <v>188839000</v>
      </c>
      <c r="F10" s="55">
        <v>175937000</v>
      </c>
    </row>
    <row r="11" spans="1:6" ht="18" customHeight="1">
      <c r="A11" s="66" t="s">
        <v>71</v>
      </c>
      <c r="B11" s="55">
        <v>6230053851</v>
      </c>
      <c r="C11" s="55">
        <v>1242843679</v>
      </c>
      <c r="D11" s="55">
        <v>1093226474</v>
      </c>
      <c r="E11" s="55">
        <v>505280720</v>
      </c>
      <c r="F11" s="55">
        <v>5874390336</v>
      </c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59055118110236227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Normal="100" zoomScaleSheetLayoutView="90" workbookViewId="0">
      <selection activeCell="B4" sqref="B4"/>
    </sheetView>
  </sheetViews>
  <sheetFormatPr defaultColWidth="8.1640625" defaultRowHeight="15"/>
  <cols>
    <col min="1" max="1" width="26.25" style="52" customWidth="1"/>
    <col min="2" max="2" width="27.9140625" style="88" bestFit="1" customWidth="1"/>
    <col min="3" max="3" width="33.08203125" style="107" bestFit="1" customWidth="1"/>
    <col min="4" max="5" width="15.5" style="52" customWidth="1"/>
    <col min="6" max="16384" width="8.1640625" style="52"/>
  </cols>
  <sheetData>
    <row r="1" spans="1:5" ht="29">
      <c r="A1" s="65" t="s">
        <v>360</v>
      </c>
    </row>
    <row r="2" spans="1:5" ht="18">
      <c r="A2" s="64" t="s">
        <v>222</v>
      </c>
    </row>
    <row r="3" spans="1:5" ht="18">
      <c r="A3" s="64" t="s">
        <v>359</v>
      </c>
    </row>
    <row r="4" spans="1:5" ht="18">
      <c r="A4" s="64" t="s">
        <v>270</v>
      </c>
      <c r="E4" s="63" t="s">
        <v>130</v>
      </c>
    </row>
    <row r="5" spans="1:5" ht="22.5" customHeight="1">
      <c r="A5" s="62" t="s">
        <v>3</v>
      </c>
      <c r="B5" s="62" t="s">
        <v>358</v>
      </c>
      <c r="C5" s="62" t="s">
        <v>357</v>
      </c>
      <c r="D5" s="62" t="s">
        <v>356</v>
      </c>
      <c r="E5" s="62" t="s">
        <v>355</v>
      </c>
    </row>
    <row r="6" spans="1:5" ht="18" customHeight="1">
      <c r="A6" s="128" t="s">
        <v>354</v>
      </c>
      <c r="B6" s="122" t="s">
        <v>353</v>
      </c>
      <c r="C6" s="122" t="s">
        <v>139</v>
      </c>
      <c r="D6" s="120">
        <v>277854000</v>
      </c>
      <c r="E6" s="127"/>
    </row>
    <row r="7" spans="1:5" ht="18" customHeight="1">
      <c r="A7" s="126"/>
      <c r="B7" s="122" t="s">
        <v>352</v>
      </c>
      <c r="C7" s="122" t="s">
        <v>346</v>
      </c>
      <c r="D7" s="120">
        <v>336837005</v>
      </c>
      <c r="E7" s="127"/>
    </row>
    <row r="8" spans="1:5" ht="18" customHeight="1">
      <c r="A8" s="126"/>
      <c r="B8" s="122" t="s">
        <v>351</v>
      </c>
      <c r="C8" s="122" t="s">
        <v>350</v>
      </c>
      <c r="D8" s="120">
        <v>130971000</v>
      </c>
      <c r="E8" s="127"/>
    </row>
    <row r="9" spans="1:5" ht="18" customHeight="1">
      <c r="A9" s="126"/>
      <c r="B9" s="122" t="s">
        <v>349</v>
      </c>
      <c r="C9" s="122" t="s">
        <v>348</v>
      </c>
      <c r="D9" s="120">
        <v>69280000</v>
      </c>
      <c r="E9" s="127"/>
    </row>
    <row r="10" spans="1:5" ht="18" customHeight="1">
      <c r="A10" s="126"/>
      <c r="B10" s="122" t="s">
        <v>347</v>
      </c>
      <c r="C10" s="122" t="s">
        <v>346</v>
      </c>
      <c r="D10" s="120">
        <v>93835322</v>
      </c>
      <c r="E10" s="127"/>
    </row>
    <row r="11" spans="1:5" ht="18" customHeight="1">
      <c r="A11" s="126"/>
      <c r="B11" s="122" t="s">
        <v>345</v>
      </c>
      <c r="C11" s="122" t="s">
        <v>332</v>
      </c>
      <c r="D11" s="120">
        <v>79400000</v>
      </c>
      <c r="E11" s="127"/>
    </row>
    <row r="12" spans="1:5" ht="18" customHeight="1">
      <c r="A12" s="126"/>
      <c r="B12" s="122" t="s">
        <v>344</v>
      </c>
      <c r="C12" s="122" t="s">
        <v>343</v>
      </c>
      <c r="D12" s="120">
        <v>115300000</v>
      </c>
      <c r="E12" s="127"/>
    </row>
    <row r="13" spans="1:5" ht="18" customHeight="1">
      <c r="A13" s="126"/>
      <c r="B13" s="122" t="s">
        <v>342</v>
      </c>
      <c r="C13" s="122" t="s">
        <v>341</v>
      </c>
      <c r="D13" s="120">
        <v>95746000</v>
      </c>
      <c r="E13" s="127"/>
    </row>
    <row r="14" spans="1:5" ht="18" customHeight="1">
      <c r="A14" s="126"/>
      <c r="B14" s="56" t="s">
        <v>329</v>
      </c>
      <c r="C14" s="56"/>
      <c r="D14" s="101">
        <v>370522673</v>
      </c>
      <c r="E14" s="66"/>
    </row>
    <row r="15" spans="1:5" ht="18" customHeight="1">
      <c r="A15" s="125"/>
      <c r="B15" s="66" t="s">
        <v>328</v>
      </c>
      <c r="C15" s="117"/>
      <c r="D15" s="124">
        <v>1569746000</v>
      </c>
      <c r="E15" s="117"/>
    </row>
    <row r="16" spans="1:5" ht="18" customHeight="1">
      <c r="A16" s="123" t="s">
        <v>340</v>
      </c>
      <c r="B16" s="122" t="s">
        <v>339</v>
      </c>
      <c r="C16" s="121" t="s">
        <v>338</v>
      </c>
      <c r="D16" s="120">
        <v>1059342000</v>
      </c>
      <c r="E16" s="66"/>
    </row>
    <row r="17" spans="1:5" ht="18" customHeight="1">
      <c r="A17" s="119"/>
      <c r="B17" s="121" t="s">
        <v>337</v>
      </c>
      <c r="C17" s="121" t="s">
        <v>336</v>
      </c>
      <c r="D17" s="120">
        <v>120000000</v>
      </c>
      <c r="E17" s="66"/>
    </row>
    <row r="18" spans="1:5" ht="18" customHeight="1">
      <c r="A18" s="119"/>
      <c r="B18" s="121" t="s">
        <v>335</v>
      </c>
      <c r="C18" s="121" t="s">
        <v>334</v>
      </c>
      <c r="D18" s="120">
        <v>190107474</v>
      </c>
      <c r="E18" s="66"/>
    </row>
    <row r="19" spans="1:5" ht="18" customHeight="1">
      <c r="A19" s="119"/>
      <c r="B19" s="121" t="s">
        <v>333</v>
      </c>
      <c r="C19" s="121" t="s">
        <v>332</v>
      </c>
      <c r="D19" s="120">
        <v>148678723</v>
      </c>
      <c r="E19" s="66"/>
    </row>
    <row r="20" spans="1:5" ht="18" customHeight="1">
      <c r="A20" s="119"/>
      <c r="B20" s="121" t="s">
        <v>331</v>
      </c>
      <c r="C20" s="121" t="s">
        <v>330</v>
      </c>
      <c r="D20" s="120">
        <v>96192000</v>
      </c>
      <c r="E20" s="66"/>
    </row>
    <row r="21" spans="1:5" ht="18" customHeight="1">
      <c r="A21" s="119"/>
      <c r="B21" s="56" t="s">
        <v>329</v>
      </c>
      <c r="C21" s="56"/>
      <c r="D21" s="101">
        <v>25831764435</v>
      </c>
      <c r="E21" s="85"/>
    </row>
    <row r="22" spans="1:5" ht="18" customHeight="1">
      <c r="A22" s="118"/>
      <c r="B22" s="66" t="s">
        <v>328</v>
      </c>
      <c r="C22" s="117"/>
      <c r="D22" s="55">
        <v>27446084632</v>
      </c>
      <c r="E22" s="117"/>
    </row>
    <row r="23" spans="1:5" ht="18" customHeight="1">
      <c r="A23" s="116" t="s">
        <v>327</v>
      </c>
      <c r="B23" s="115"/>
      <c r="C23" s="114"/>
      <c r="D23" s="113">
        <v>29015830632</v>
      </c>
      <c r="E23" s="112"/>
    </row>
    <row r="24" spans="1:5" ht="18" customHeight="1">
      <c r="A24" s="111" t="s">
        <v>326</v>
      </c>
      <c r="B24" s="111"/>
      <c r="C24" s="111"/>
      <c r="D24" s="101">
        <v>2684445600</v>
      </c>
      <c r="E24" s="109"/>
    </row>
    <row r="25" spans="1:5" ht="18" customHeight="1">
      <c r="A25" s="111" t="s">
        <v>82</v>
      </c>
      <c r="B25" s="111"/>
      <c r="C25" s="111"/>
      <c r="D25" s="110">
        <v>26331385032</v>
      </c>
      <c r="E25" s="109"/>
    </row>
    <row r="26" spans="1:5">
      <c r="D26" s="108"/>
    </row>
  </sheetData>
  <mergeCells count="5">
    <mergeCell ref="A6:A15"/>
    <mergeCell ref="A16:A22"/>
    <mergeCell ref="A23:C23"/>
    <mergeCell ref="A24:C24"/>
    <mergeCell ref="A25:C25"/>
  </mergeCells>
  <phoneticPr fontId="5"/>
  <pageMargins left="0.39370078740157483" right="0.39370078740157483" top="0.70866141732283472" bottom="0.39370078740157483" header="0.19685039370078741" footer="0.19685039370078741"/>
  <pageSetup paperSize="9" orientation="landscape" verticalDpi="0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view="pageBreakPreview" zoomScaleNormal="100" zoomScaleSheetLayoutView="100" workbookViewId="0"/>
  </sheetViews>
  <sheetFormatPr defaultColWidth="8.1640625" defaultRowHeight="15"/>
  <cols>
    <col min="1" max="1" width="26.5" style="52" customWidth="1"/>
    <col min="2" max="3" width="22.83203125" style="52" customWidth="1"/>
    <col min="4" max="4" width="26.5" style="52" customWidth="1"/>
    <col min="5" max="5" width="22.83203125" style="52" customWidth="1"/>
    <col min="6" max="6" width="8.9140625" style="52" bestFit="1" customWidth="1"/>
    <col min="7" max="16384" width="8.1640625" style="52"/>
  </cols>
  <sheetData>
    <row r="1" spans="1:5" ht="29">
      <c r="A1" s="65" t="s">
        <v>385</v>
      </c>
    </row>
    <row r="2" spans="1:5" ht="18">
      <c r="A2" s="64" t="s">
        <v>222</v>
      </c>
    </row>
    <row r="3" spans="1:5" ht="18">
      <c r="A3" s="64" t="s">
        <v>73</v>
      </c>
    </row>
    <row r="4" spans="1:5" ht="18">
      <c r="A4" s="104" t="s">
        <v>270</v>
      </c>
      <c r="E4" s="63" t="s">
        <v>130</v>
      </c>
    </row>
    <row r="5" spans="1:5" ht="22.5" customHeight="1">
      <c r="A5" s="62" t="s">
        <v>384</v>
      </c>
      <c r="B5" s="62" t="s">
        <v>3</v>
      </c>
      <c r="C5" s="68" t="s">
        <v>383</v>
      </c>
      <c r="D5" s="68"/>
      <c r="E5" s="62" t="s">
        <v>356</v>
      </c>
    </row>
    <row r="6" spans="1:5" ht="18" customHeight="1">
      <c r="A6" s="135" t="s">
        <v>382</v>
      </c>
      <c r="B6" s="111" t="s">
        <v>375</v>
      </c>
      <c r="C6" s="134" t="s">
        <v>381</v>
      </c>
      <c r="D6" s="130"/>
      <c r="E6" s="55">
        <v>16633839208</v>
      </c>
    </row>
    <row r="7" spans="1:5" ht="18" customHeight="1">
      <c r="A7" s="132"/>
      <c r="B7" s="111"/>
      <c r="C7" s="134" t="s">
        <v>380</v>
      </c>
      <c r="D7" s="130"/>
      <c r="E7" s="55">
        <v>6418431000</v>
      </c>
    </row>
    <row r="8" spans="1:5" ht="18" customHeight="1">
      <c r="A8" s="132"/>
      <c r="B8" s="111"/>
      <c r="C8" s="134" t="s">
        <v>379</v>
      </c>
      <c r="D8" s="130"/>
      <c r="E8" s="55">
        <v>351142033</v>
      </c>
    </row>
    <row r="9" spans="1:5" ht="18" customHeight="1">
      <c r="A9" s="132"/>
      <c r="B9" s="111"/>
      <c r="C9" s="134" t="s">
        <v>378</v>
      </c>
      <c r="D9" s="130"/>
      <c r="E9" s="55">
        <v>2034011000</v>
      </c>
    </row>
    <row r="10" spans="1:5" ht="18" customHeight="1">
      <c r="A10" s="132"/>
      <c r="B10" s="111"/>
      <c r="C10" s="134" t="s">
        <v>377</v>
      </c>
      <c r="D10" s="130"/>
      <c r="E10" s="55">
        <v>187118183</v>
      </c>
    </row>
    <row r="11" spans="1:5" ht="18" customHeight="1">
      <c r="A11" s="132"/>
      <c r="B11" s="111"/>
      <c r="C11" s="134" t="s">
        <v>329</v>
      </c>
      <c r="D11" s="130"/>
      <c r="E11" s="55">
        <v>1223327987</v>
      </c>
    </row>
    <row r="12" spans="1:5" ht="18" customHeight="1">
      <c r="A12" s="132"/>
      <c r="B12" s="111"/>
      <c r="C12" s="111" t="s">
        <v>252</v>
      </c>
      <c r="D12" s="130"/>
      <c r="E12" s="98">
        <v>26847869411</v>
      </c>
    </row>
    <row r="13" spans="1:5" ht="18" customHeight="1">
      <c r="A13" s="132"/>
      <c r="B13" s="111" t="s">
        <v>367</v>
      </c>
      <c r="C13" s="133" t="s">
        <v>366</v>
      </c>
      <c r="D13" s="56" t="s">
        <v>364</v>
      </c>
      <c r="E13" s="55">
        <v>1110290000</v>
      </c>
    </row>
    <row r="14" spans="1:5" ht="18" customHeight="1">
      <c r="A14" s="132"/>
      <c r="B14" s="111"/>
      <c r="C14" s="111"/>
      <c r="D14" s="56" t="s">
        <v>363</v>
      </c>
      <c r="E14" s="55">
        <v>266529000</v>
      </c>
    </row>
    <row r="15" spans="1:5" ht="18" customHeight="1">
      <c r="A15" s="132"/>
      <c r="B15" s="111"/>
      <c r="C15" s="111"/>
      <c r="D15" s="66" t="s">
        <v>328</v>
      </c>
      <c r="E15" s="55">
        <v>1376819000</v>
      </c>
    </row>
    <row r="16" spans="1:5" ht="18" customHeight="1">
      <c r="A16" s="132"/>
      <c r="B16" s="111"/>
      <c r="C16" s="133" t="s">
        <v>365</v>
      </c>
      <c r="D16" s="56" t="s">
        <v>364</v>
      </c>
      <c r="E16" s="55">
        <v>6303519746</v>
      </c>
    </row>
    <row r="17" spans="1:5" ht="18" customHeight="1">
      <c r="A17" s="132"/>
      <c r="B17" s="111"/>
      <c r="C17" s="111"/>
      <c r="D17" s="56" t="s">
        <v>363</v>
      </c>
      <c r="E17" s="55">
        <v>3215911690</v>
      </c>
    </row>
    <row r="18" spans="1:5" ht="18" customHeight="1">
      <c r="A18" s="132"/>
      <c r="B18" s="111"/>
      <c r="C18" s="111"/>
      <c r="D18" s="66" t="s">
        <v>328</v>
      </c>
      <c r="E18" s="55">
        <v>9519431436</v>
      </c>
    </row>
    <row r="19" spans="1:5" ht="18" customHeight="1">
      <c r="A19" s="132"/>
      <c r="B19" s="130"/>
      <c r="C19" s="111" t="s">
        <v>252</v>
      </c>
      <c r="D19" s="130"/>
      <c r="E19" s="55">
        <v>10896250436</v>
      </c>
    </row>
    <row r="20" spans="1:5" ht="18" customHeight="1">
      <c r="A20" s="131"/>
      <c r="B20" s="111" t="s">
        <v>71</v>
      </c>
      <c r="C20" s="130"/>
      <c r="D20" s="130"/>
      <c r="E20" s="55">
        <v>37744119847</v>
      </c>
    </row>
    <row r="21" spans="1:5" ht="18" customHeight="1">
      <c r="A21" s="135" t="s">
        <v>376</v>
      </c>
      <c r="B21" s="111" t="s">
        <v>375</v>
      </c>
      <c r="C21" s="134" t="s">
        <v>374</v>
      </c>
      <c r="D21" s="130"/>
      <c r="E21" s="55">
        <v>2079424424</v>
      </c>
    </row>
    <row r="22" spans="1:5" ht="18" customHeight="1">
      <c r="A22" s="132"/>
      <c r="B22" s="111"/>
      <c r="C22" s="134" t="s">
        <v>373</v>
      </c>
      <c r="D22" s="130"/>
      <c r="E22" s="55">
        <v>2355692400</v>
      </c>
    </row>
    <row r="23" spans="1:5" ht="18" customHeight="1">
      <c r="A23" s="132"/>
      <c r="B23" s="111"/>
      <c r="C23" s="134" t="s">
        <v>372</v>
      </c>
      <c r="D23" s="130"/>
      <c r="E23" s="55">
        <v>2487085783</v>
      </c>
    </row>
    <row r="24" spans="1:5" ht="18" customHeight="1">
      <c r="A24" s="132"/>
      <c r="B24" s="111"/>
      <c r="C24" s="134" t="s">
        <v>371</v>
      </c>
      <c r="D24" s="130"/>
      <c r="E24" s="55">
        <v>1138052142</v>
      </c>
    </row>
    <row r="25" spans="1:5" ht="18" customHeight="1">
      <c r="A25" s="132"/>
      <c r="B25" s="111"/>
      <c r="C25" s="134" t="s">
        <v>370</v>
      </c>
      <c r="D25" s="130"/>
      <c r="E25" s="55">
        <v>1845400049</v>
      </c>
    </row>
    <row r="26" spans="1:5" ht="18" customHeight="1">
      <c r="A26" s="132"/>
      <c r="B26" s="111"/>
      <c r="C26" s="134" t="s">
        <v>369</v>
      </c>
      <c r="D26" s="130"/>
      <c r="E26" s="55">
        <v>1475152667</v>
      </c>
    </row>
    <row r="27" spans="1:5" ht="18" customHeight="1">
      <c r="A27" s="132"/>
      <c r="B27" s="111"/>
      <c r="C27" s="134" t="s">
        <v>368</v>
      </c>
      <c r="D27" s="130"/>
      <c r="E27" s="55">
        <v>2413268327</v>
      </c>
    </row>
    <row r="28" spans="1:5" ht="18" customHeight="1">
      <c r="A28" s="132"/>
      <c r="B28" s="111"/>
      <c r="C28" s="134" t="s">
        <v>329</v>
      </c>
      <c r="D28" s="130"/>
      <c r="E28" s="98">
        <v>306545000</v>
      </c>
    </row>
    <row r="29" spans="1:5" ht="18" customHeight="1">
      <c r="A29" s="132"/>
      <c r="B29" s="111"/>
      <c r="C29" s="111" t="s">
        <v>252</v>
      </c>
      <c r="D29" s="130"/>
      <c r="E29" s="98">
        <v>14100620792</v>
      </c>
    </row>
    <row r="30" spans="1:5" ht="18" customHeight="1">
      <c r="A30" s="132"/>
      <c r="B30" s="111" t="s">
        <v>367</v>
      </c>
      <c r="C30" s="133" t="s">
        <v>366</v>
      </c>
      <c r="D30" s="56" t="s">
        <v>364</v>
      </c>
      <c r="E30" s="55">
        <v>0</v>
      </c>
    </row>
    <row r="31" spans="1:5" ht="18" customHeight="1">
      <c r="A31" s="132"/>
      <c r="B31" s="111"/>
      <c r="C31" s="111"/>
      <c r="D31" s="56" t="s">
        <v>363</v>
      </c>
      <c r="E31" s="55">
        <v>0</v>
      </c>
    </row>
    <row r="32" spans="1:5" ht="18" customHeight="1">
      <c r="A32" s="132"/>
      <c r="B32" s="111"/>
      <c r="C32" s="111"/>
      <c r="D32" s="66" t="s">
        <v>328</v>
      </c>
      <c r="E32" s="55">
        <v>0</v>
      </c>
    </row>
    <row r="33" spans="1:5" ht="18" customHeight="1">
      <c r="A33" s="132"/>
      <c r="B33" s="111"/>
      <c r="C33" s="133" t="s">
        <v>365</v>
      </c>
      <c r="D33" s="56" t="s">
        <v>364</v>
      </c>
      <c r="E33" s="55">
        <v>2527709516</v>
      </c>
    </row>
    <row r="34" spans="1:5" ht="18" customHeight="1">
      <c r="A34" s="132"/>
      <c r="B34" s="111"/>
      <c r="C34" s="111"/>
      <c r="D34" s="56" t="s">
        <v>363</v>
      </c>
      <c r="E34" s="55">
        <v>8652621924</v>
      </c>
    </row>
    <row r="35" spans="1:5" ht="18" customHeight="1">
      <c r="A35" s="132"/>
      <c r="B35" s="111"/>
      <c r="C35" s="111"/>
      <c r="D35" s="66" t="s">
        <v>328</v>
      </c>
      <c r="E35" s="55">
        <v>11180331440</v>
      </c>
    </row>
    <row r="36" spans="1:5" ht="18" customHeight="1">
      <c r="A36" s="132"/>
      <c r="B36" s="130"/>
      <c r="C36" s="111" t="s">
        <v>252</v>
      </c>
      <c r="D36" s="130"/>
      <c r="E36" s="55">
        <v>11180331440</v>
      </c>
    </row>
    <row r="37" spans="1:5" ht="18" customHeight="1">
      <c r="A37" s="131"/>
      <c r="B37" s="111" t="s">
        <v>71</v>
      </c>
      <c r="C37" s="130"/>
      <c r="D37" s="130"/>
      <c r="E37" s="55">
        <v>25280952232</v>
      </c>
    </row>
    <row r="38" spans="1:5" ht="18" customHeight="1">
      <c r="A38" s="111" t="s">
        <v>327</v>
      </c>
      <c r="B38" s="111" t="s">
        <v>362</v>
      </c>
      <c r="C38" s="129"/>
      <c r="D38" s="129"/>
      <c r="E38" s="113">
        <v>40948490203</v>
      </c>
    </row>
    <row r="39" spans="1:5" ht="18" customHeight="1">
      <c r="A39" s="111"/>
      <c r="B39" s="111" t="s">
        <v>361</v>
      </c>
      <c r="C39" s="111"/>
      <c r="D39" s="111"/>
      <c r="E39" s="113">
        <v>22076581876</v>
      </c>
    </row>
    <row r="40" spans="1:5" ht="18" customHeight="1">
      <c r="A40" s="111" t="s">
        <v>326</v>
      </c>
      <c r="B40" s="111" t="s">
        <v>362</v>
      </c>
      <c r="C40" s="111"/>
      <c r="D40" s="111"/>
      <c r="E40" s="113">
        <v>5115723927</v>
      </c>
    </row>
    <row r="41" spans="1:5" ht="18" customHeight="1">
      <c r="A41" s="111"/>
      <c r="B41" s="111" t="s">
        <v>361</v>
      </c>
      <c r="C41" s="111"/>
      <c r="D41" s="111"/>
      <c r="E41" s="113">
        <v>0</v>
      </c>
    </row>
    <row r="42" spans="1:5" ht="18" customHeight="1">
      <c r="A42" s="111" t="s">
        <v>82</v>
      </c>
      <c r="B42" s="111" t="s">
        <v>362</v>
      </c>
      <c r="C42" s="111"/>
      <c r="D42" s="111"/>
      <c r="E42" s="113">
        <v>35832766276</v>
      </c>
    </row>
    <row r="43" spans="1:5" ht="18" customHeight="1">
      <c r="A43" s="111"/>
      <c r="B43" s="111" t="s">
        <v>361</v>
      </c>
      <c r="C43" s="111"/>
      <c r="D43" s="111"/>
      <c r="E43" s="113">
        <v>22076581876</v>
      </c>
    </row>
  </sheetData>
  <mergeCells count="40">
    <mergeCell ref="A42:A43"/>
    <mergeCell ref="B42:D42"/>
    <mergeCell ref="B43:D43"/>
    <mergeCell ref="C30:C32"/>
    <mergeCell ref="C33:C35"/>
    <mergeCell ref="C36:D36"/>
    <mergeCell ref="B37:D37"/>
    <mergeCell ref="A40:A41"/>
    <mergeCell ref="B40:D40"/>
    <mergeCell ref="B41:D41"/>
    <mergeCell ref="C26:D26"/>
    <mergeCell ref="C27:D27"/>
    <mergeCell ref="C28:D28"/>
    <mergeCell ref="C29:D29"/>
    <mergeCell ref="A21:A37"/>
    <mergeCell ref="B21:B29"/>
    <mergeCell ref="C21:D21"/>
    <mergeCell ref="C22:D22"/>
    <mergeCell ref="C23:D23"/>
    <mergeCell ref="B30:B36"/>
    <mergeCell ref="B13:B19"/>
    <mergeCell ref="C13:C15"/>
    <mergeCell ref="C16:C18"/>
    <mergeCell ref="C19:D19"/>
    <mergeCell ref="B20:D20"/>
    <mergeCell ref="A38:A39"/>
    <mergeCell ref="B38:D38"/>
    <mergeCell ref="B39:D39"/>
    <mergeCell ref="C24:D24"/>
    <mergeCell ref="C25:D25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</mergeCells>
  <phoneticPr fontId="5"/>
  <pageMargins left="0.39370078740157483" right="0.39370078740157483" top="0.47244094488188981" bottom="0.39370078740157483" header="0.19685039370078741" footer="0.19685039370078741"/>
  <pageSetup paperSize="9" scale="65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zoomScaleSheetLayoutView="100" workbookViewId="0">
      <selection activeCell="B15" sqref="B15"/>
    </sheetView>
  </sheetViews>
  <sheetFormatPr defaultColWidth="8.1640625" defaultRowHeight="20.25" customHeight="1"/>
  <cols>
    <col min="1" max="1" width="33.33203125" style="64" bestFit="1" customWidth="1"/>
    <col min="2" max="6" width="19.1640625" style="64" customWidth="1"/>
    <col min="7" max="16384" width="8.1640625" style="64"/>
  </cols>
  <sheetData>
    <row r="1" spans="1:6" ht="20.25" customHeight="1">
      <c r="A1" s="151" t="s">
        <v>393</v>
      </c>
      <c r="B1" s="150"/>
      <c r="C1" s="150"/>
      <c r="D1" s="150"/>
      <c r="E1" s="150"/>
      <c r="F1" s="150"/>
    </row>
    <row r="2" spans="1:6" ht="20.25" customHeight="1">
      <c r="A2" s="149" t="s">
        <v>222</v>
      </c>
      <c r="B2" s="149"/>
      <c r="C2" s="149"/>
      <c r="D2" s="149"/>
      <c r="E2" s="149"/>
      <c r="F2" s="148" t="s">
        <v>73</v>
      </c>
    </row>
    <row r="3" spans="1:6" ht="20.25" customHeight="1">
      <c r="A3" s="149" t="s">
        <v>266</v>
      </c>
      <c r="B3" s="149"/>
      <c r="C3" s="149"/>
      <c r="D3" s="149"/>
      <c r="E3" s="149"/>
      <c r="F3" s="148" t="s">
        <v>392</v>
      </c>
    </row>
    <row r="4" spans="1:6" ht="20.25" customHeight="1">
      <c r="A4" s="147" t="s">
        <v>3</v>
      </c>
      <c r="B4" s="146" t="s">
        <v>356</v>
      </c>
      <c r="C4" s="146" t="s">
        <v>391</v>
      </c>
      <c r="D4" s="146"/>
      <c r="E4" s="146"/>
      <c r="F4" s="146"/>
    </row>
    <row r="5" spans="1:6" ht="20.25" customHeight="1">
      <c r="A5" s="147"/>
      <c r="B5" s="146"/>
      <c r="C5" s="146" t="s">
        <v>367</v>
      </c>
      <c r="D5" s="146" t="s">
        <v>390</v>
      </c>
      <c r="E5" s="146" t="s">
        <v>375</v>
      </c>
      <c r="F5" s="146" t="s">
        <v>203</v>
      </c>
    </row>
    <row r="6" spans="1:6" ht="20.25" customHeight="1" thickBot="1">
      <c r="A6" s="145"/>
      <c r="B6" s="144"/>
      <c r="C6" s="144"/>
      <c r="D6" s="144"/>
      <c r="E6" s="144"/>
      <c r="F6" s="144"/>
    </row>
    <row r="7" spans="1:6" ht="20.25" customHeight="1" thickTop="1">
      <c r="A7" s="143" t="s">
        <v>389</v>
      </c>
      <c r="B7" s="142">
        <v>59928771689</v>
      </c>
      <c r="C7" s="142">
        <v>20259923722</v>
      </c>
      <c r="D7" s="142">
        <v>5291909111</v>
      </c>
      <c r="E7" s="142">
        <v>22424650098</v>
      </c>
      <c r="F7" s="142">
        <v>11952288758</v>
      </c>
    </row>
    <row r="8" spans="1:6" ht="20.25" customHeight="1">
      <c r="A8" s="140" t="s">
        <v>388</v>
      </c>
      <c r="B8" s="141">
        <v>5550329567</v>
      </c>
      <c r="C8" s="136">
        <v>1513697154</v>
      </c>
      <c r="D8" s="136">
        <v>2862837889</v>
      </c>
      <c r="E8" s="136">
        <v>289322543.37957144</v>
      </c>
      <c r="F8" s="136">
        <v>84764190</v>
      </c>
    </row>
    <row r="9" spans="1:6" ht="20.25" customHeight="1">
      <c r="A9" s="140" t="s">
        <v>387</v>
      </c>
      <c r="B9" s="141">
        <v>900880409</v>
      </c>
      <c r="C9" s="136">
        <v>258000000</v>
      </c>
      <c r="D9" s="136">
        <v>0</v>
      </c>
      <c r="E9" s="136">
        <v>631852173</v>
      </c>
      <c r="F9" s="136">
        <v>11028236</v>
      </c>
    </row>
    <row r="10" spans="1:6" ht="20.25" customHeight="1">
      <c r="A10" s="140" t="s">
        <v>203</v>
      </c>
      <c r="B10" s="139">
        <v>0</v>
      </c>
      <c r="C10" s="138">
        <v>0</v>
      </c>
      <c r="D10" s="138">
        <v>0</v>
      </c>
      <c r="E10" s="138">
        <v>0</v>
      </c>
      <c r="F10" s="138">
        <v>0</v>
      </c>
    </row>
    <row r="11" spans="1:6" ht="20.25" customHeight="1">
      <c r="A11" s="137" t="s">
        <v>386</v>
      </c>
      <c r="B11" s="136">
        <v>66379981665</v>
      </c>
      <c r="C11" s="136">
        <v>22031620876</v>
      </c>
      <c r="D11" s="136">
        <v>8154747000</v>
      </c>
      <c r="E11" s="136">
        <v>23345824814.37957</v>
      </c>
      <c r="F11" s="136">
        <v>12048081184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59055118110236227" bottom="0.39370078740157483" header="0.19685039370078741" footer="0.19685039370078741"/>
  <pageSetup paperSize="9" fitToHeight="0" orientation="landscape" r:id="rId1"/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Normal="100" zoomScaleSheetLayoutView="110" workbookViewId="0">
      <selection activeCell="A21" sqref="A21"/>
    </sheetView>
  </sheetViews>
  <sheetFormatPr defaultColWidth="8.1640625" defaultRowHeight="15"/>
  <cols>
    <col min="1" max="1" width="55.83203125" style="52" customWidth="1"/>
    <col min="2" max="2" width="37.5" style="52" customWidth="1"/>
    <col min="3" max="16384" width="8.1640625" style="52"/>
  </cols>
  <sheetData>
    <row r="1" spans="1:2" ht="29">
      <c r="A1" s="65" t="s">
        <v>397</v>
      </c>
    </row>
    <row r="2" spans="1:2" ht="18">
      <c r="A2" s="64" t="s">
        <v>159</v>
      </c>
    </row>
    <row r="3" spans="1:2" ht="18">
      <c r="A3" s="64" t="s">
        <v>73</v>
      </c>
      <c r="B3" s="63"/>
    </row>
    <row r="4" spans="1:2" ht="18">
      <c r="A4" s="64" t="s">
        <v>270</v>
      </c>
      <c r="B4" s="153" t="s">
        <v>130</v>
      </c>
    </row>
    <row r="5" spans="1:2" ht="22.5" customHeight="1">
      <c r="A5" s="62" t="s">
        <v>207</v>
      </c>
      <c r="B5" s="62" t="s">
        <v>321</v>
      </c>
    </row>
    <row r="6" spans="1:2" ht="18" hidden="1" customHeight="1">
      <c r="A6" s="56" t="s">
        <v>396</v>
      </c>
      <c r="B6" s="29"/>
    </row>
    <row r="7" spans="1:2" ht="18" customHeight="1">
      <c r="A7" s="56" t="s">
        <v>395</v>
      </c>
      <c r="B7" s="29">
        <v>6104723128</v>
      </c>
    </row>
    <row r="8" spans="1:2" ht="18" customHeight="1">
      <c r="A8" s="56" t="s">
        <v>394</v>
      </c>
      <c r="B8" s="29">
        <v>478763241</v>
      </c>
    </row>
    <row r="9" spans="1:2" ht="18" customHeight="1">
      <c r="A9" s="152" t="s">
        <v>82</v>
      </c>
      <c r="B9" s="42">
        <v>6583486369</v>
      </c>
    </row>
  </sheetData>
  <phoneticPr fontId="5"/>
  <pageMargins left="0.39370078740157483" right="0.39370078740157483" top="0.59055118110236227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D22" sqref="D22"/>
    </sheetView>
  </sheetViews>
  <sheetFormatPr defaultColWidth="8.83203125" defaultRowHeight="11"/>
  <cols>
    <col min="1" max="1" width="30.83203125" style="5" customWidth="1"/>
    <col min="2" max="11" width="15.83203125" style="5" customWidth="1"/>
    <col min="12" max="16384" width="8.83203125" style="5"/>
  </cols>
  <sheetData>
    <row r="1" spans="1:9" ht="21">
      <c r="A1" s="8" t="s">
        <v>81</v>
      </c>
      <c r="B1" s="8"/>
      <c r="C1" s="8"/>
      <c r="D1" s="8"/>
      <c r="E1" s="8"/>
      <c r="F1" s="8"/>
      <c r="G1" s="8"/>
      <c r="H1" s="8"/>
      <c r="I1" s="8"/>
    </row>
    <row r="2" spans="1:9" ht="13">
      <c r="A2" s="1" t="s">
        <v>72</v>
      </c>
      <c r="B2" s="1"/>
      <c r="C2" s="1"/>
      <c r="D2" s="1"/>
      <c r="E2" s="1"/>
      <c r="F2" s="1"/>
      <c r="G2" s="1"/>
      <c r="H2" s="1"/>
      <c r="I2" s="3" t="s">
        <v>73</v>
      </c>
    </row>
    <row r="3" spans="1:9" ht="13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13">
      <c r="A4" s="1"/>
      <c r="B4" s="1"/>
      <c r="C4" s="1"/>
      <c r="D4" s="1"/>
      <c r="E4" s="1"/>
      <c r="F4" s="1"/>
      <c r="G4" s="1"/>
      <c r="H4" s="1"/>
      <c r="I4" s="3" t="s">
        <v>2</v>
      </c>
    </row>
    <row r="5" spans="1:9" ht="22">
      <c r="A5" s="4" t="s">
        <v>3</v>
      </c>
      <c r="B5" s="10" t="s">
        <v>80</v>
      </c>
      <c r="C5" s="9" t="s">
        <v>79</v>
      </c>
      <c r="D5" s="9" t="s">
        <v>78</v>
      </c>
      <c r="E5" s="9" t="s">
        <v>77</v>
      </c>
      <c r="F5" s="9" t="s">
        <v>76</v>
      </c>
      <c r="G5" s="9" t="s">
        <v>75</v>
      </c>
      <c r="H5" s="9" t="s">
        <v>74</v>
      </c>
      <c r="I5" s="9" t="s">
        <v>71</v>
      </c>
    </row>
    <row r="6" spans="1:9">
      <c r="A6" s="6" t="s">
        <v>11</v>
      </c>
      <c r="B6" s="7">
        <v>6244465731</v>
      </c>
      <c r="C6" s="7">
        <v>45491558296</v>
      </c>
      <c r="D6" s="7">
        <v>1544866896</v>
      </c>
      <c r="E6" s="7">
        <v>11537007822</v>
      </c>
      <c r="F6" s="7">
        <v>3099271575</v>
      </c>
      <c r="G6" s="7">
        <v>1623613091</v>
      </c>
      <c r="H6" s="7">
        <v>11886537025</v>
      </c>
      <c r="I6" s="7">
        <v>82578039607</v>
      </c>
    </row>
    <row r="7" spans="1:9">
      <c r="A7" s="6" t="s">
        <v>12</v>
      </c>
      <c r="B7" s="7">
        <v>1979796140</v>
      </c>
      <c r="C7" s="7">
        <v>16075278448</v>
      </c>
      <c r="D7" s="7">
        <v>927007825</v>
      </c>
      <c r="E7" s="7">
        <v>2654410697</v>
      </c>
      <c r="F7" s="7">
        <v>1292891334</v>
      </c>
      <c r="G7" s="7">
        <v>419843678</v>
      </c>
      <c r="H7" s="7">
        <v>5106254455</v>
      </c>
      <c r="I7" s="7">
        <v>28456592255</v>
      </c>
    </row>
    <row r="8" spans="1:9">
      <c r="A8" s="6" t="s">
        <v>13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1103679167</v>
      </c>
    </row>
    <row r="9" spans="1:9">
      <c r="A9" s="6" t="s">
        <v>14</v>
      </c>
      <c r="B9" s="7">
        <v>3740701280</v>
      </c>
      <c r="C9" s="7">
        <v>24217144300</v>
      </c>
      <c r="D9" s="7">
        <v>500892506</v>
      </c>
      <c r="E9" s="7">
        <v>7862762149</v>
      </c>
      <c r="F9" s="7">
        <v>1041771314</v>
      </c>
      <c r="G9" s="7">
        <v>907550935</v>
      </c>
      <c r="H9" s="7">
        <v>6272006774</v>
      </c>
      <c r="I9" s="7">
        <v>44542829258</v>
      </c>
    </row>
    <row r="10" spans="1:9">
      <c r="A10" s="6" t="s">
        <v>15</v>
      </c>
      <c r="B10" s="7">
        <v>377790733</v>
      </c>
      <c r="C10" s="7">
        <v>3059389217</v>
      </c>
      <c r="D10" s="7">
        <v>106706165</v>
      </c>
      <c r="E10" s="7">
        <v>890020953</v>
      </c>
      <c r="F10" s="7">
        <v>274086428</v>
      </c>
      <c r="G10" s="7">
        <v>5518019</v>
      </c>
      <c r="H10" s="7">
        <v>350845303</v>
      </c>
      <c r="I10" s="7">
        <v>5064356818</v>
      </c>
    </row>
    <row r="11" spans="1:9">
      <c r="A11" s="6" t="s">
        <v>16</v>
      </c>
      <c r="B11" s="7">
        <v>145691578</v>
      </c>
      <c r="C11" s="7">
        <v>722711351</v>
      </c>
      <c r="D11" s="7">
        <v>7570400</v>
      </c>
      <c r="E11" s="7">
        <v>129814023</v>
      </c>
      <c r="F11" s="7">
        <v>457938699</v>
      </c>
      <c r="G11" s="7">
        <v>290700459</v>
      </c>
      <c r="H11" s="7">
        <v>85153062</v>
      </c>
      <c r="I11" s="7">
        <v>1856315338</v>
      </c>
    </row>
    <row r="12" spans="1:9">
      <c r="A12" s="6" t="s">
        <v>17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</row>
    <row r="13" spans="1:9">
      <c r="A13" s="6" t="s">
        <v>18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9">
      <c r="A14" s="6" t="s">
        <v>19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9">
      <c r="A15" s="6" t="s">
        <v>20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9">
      <c r="A16" s="6" t="s">
        <v>21</v>
      </c>
      <c r="B16" s="7">
        <v>486000</v>
      </c>
      <c r="C16" s="7">
        <v>1417034980</v>
      </c>
      <c r="D16" s="7">
        <v>2690000</v>
      </c>
      <c r="E16" s="7">
        <v>0</v>
      </c>
      <c r="F16" s="7">
        <v>32583800</v>
      </c>
      <c r="G16" s="7">
        <v>0</v>
      </c>
      <c r="H16" s="7">
        <v>72277431</v>
      </c>
      <c r="I16" s="7">
        <v>1554266771</v>
      </c>
    </row>
    <row r="17" spans="1:9">
      <c r="A17" s="6" t="s">
        <v>22</v>
      </c>
      <c r="B17" s="7">
        <v>166800172741</v>
      </c>
      <c r="C17" s="7">
        <v>3892511195</v>
      </c>
      <c r="D17" s="7">
        <v>2824471</v>
      </c>
      <c r="E17" s="7">
        <v>138036791</v>
      </c>
      <c r="F17" s="7">
        <v>14031081249</v>
      </c>
      <c r="G17" s="7">
        <v>214837936</v>
      </c>
      <c r="H17" s="7">
        <v>1485</v>
      </c>
      <c r="I17" s="7">
        <v>186005202287</v>
      </c>
    </row>
    <row r="18" spans="1:9">
      <c r="A18" s="6" t="s">
        <v>23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</row>
    <row r="19" spans="1:9">
      <c r="A19" s="6" t="s">
        <v>24</v>
      </c>
      <c r="B19" s="7">
        <v>7524814215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7524814215</v>
      </c>
    </row>
    <row r="20" spans="1:9">
      <c r="A20" s="6" t="s">
        <v>25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</row>
    <row r="21" spans="1:9">
      <c r="A21" s="6" t="s">
        <v>26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</row>
    <row r="22" spans="1:9">
      <c r="A22" s="6" t="s">
        <v>27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1485</v>
      </c>
      <c r="I22" s="7">
        <v>1485</v>
      </c>
    </row>
    <row r="23" spans="1:9">
      <c r="A23" s="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</row>
    <row r="24" spans="1:9">
      <c r="A24" s="6" t="s">
        <v>29</v>
      </c>
      <c r="B24" s="7">
        <v>3243157537</v>
      </c>
      <c r="C24" s="7">
        <v>3838344169</v>
      </c>
      <c r="D24" s="7">
        <v>0</v>
      </c>
      <c r="E24" s="7">
        <v>138036791</v>
      </c>
      <c r="F24" s="7">
        <v>0</v>
      </c>
      <c r="G24" s="7">
        <v>0</v>
      </c>
      <c r="H24" s="7">
        <v>0</v>
      </c>
      <c r="I24" s="7">
        <v>7219538497</v>
      </c>
    </row>
    <row r="25" spans="1:9">
      <c r="A25" s="6" t="s">
        <v>30</v>
      </c>
      <c r="B25" s="7">
        <v>513242490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513242490</v>
      </c>
    </row>
    <row r="26" spans="1:9">
      <c r="A26" s="6" t="s">
        <v>31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</row>
    <row r="27" spans="1:9">
      <c r="A27" s="6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</row>
    <row r="28" spans="1:9">
      <c r="A28" s="6" t="s">
        <v>33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</row>
    <row r="29" spans="1:9">
      <c r="A29" s="6" t="s">
        <v>34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</row>
    <row r="30" spans="1:9">
      <c r="A30" s="6" t="s">
        <v>35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</row>
    <row r="31" spans="1:9">
      <c r="A31" s="6" t="s">
        <v>36</v>
      </c>
      <c r="B31" s="7">
        <v>5396475110</v>
      </c>
      <c r="C31" s="7">
        <v>0</v>
      </c>
      <c r="D31" s="7">
        <v>0</v>
      </c>
      <c r="E31" s="7">
        <v>0</v>
      </c>
      <c r="F31" s="7">
        <v>19839394</v>
      </c>
      <c r="G31" s="7">
        <v>0</v>
      </c>
      <c r="H31" s="7">
        <v>0</v>
      </c>
      <c r="I31" s="7">
        <v>5416314504</v>
      </c>
    </row>
    <row r="32" spans="1:9">
      <c r="A32" s="6" t="s">
        <v>37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1:9">
      <c r="A33" s="6" t="s">
        <v>38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>
      <c r="A34" s="6" t="s">
        <v>39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1:9">
      <c r="A35" s="6" t="s">
        <v>40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</row>
    <row r="36" spans="1:9">
      <c r="A36" s="6" t="s">
        <v>41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>
      <c r="A37" s="6" t="s">
        <v>42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>
      <c r="A38" s="6" t="s">
        <v>43</v>
      </c>
      <c r="B38" s="7">
        <v>55779093</v>
      </c>
      <c r="C38" s="7">
        <v>17106573</v>
      </c>
      <c r="D38" s="7">
        <v>1</v>
      </c>
      <c r="E38" s="7">
        <v>0</v>
      </c>
      <c r="F38" s="7">
        <v>2994539</v>
      </c>
      <c r="G38" s="7">
        <v>0</v>
      </c>
      <c r="H38" s="7">
        <v>0</v>
      </c>
      <c r="I38" s="7">
        <v>75880206</v>
      </c>
    </row>
    <row r="39" spans="1:9">
      <c r="A39" s="6" t="s">
        <v>44</v>
      </c>
      <c r="B39" s="7">
        <v>1324035398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1324035398</v>
      </c>
    </row>
    <row r="40" spans="1:9">
      <c r="A40" s="6" t="s">
        <v>45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</row>
    <row r="41" spans="1:9">
      <c r="A41" s="6" t="s">
        <v>46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</row>
    <row r="42" spans="1:9">
      <c r="A42" s="6" t="s">
        <v>47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</row>
    <row r="43" spans="1:9">
      <c r="A43" s="6" t="s">
        <v>48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4" spans="1:9">
      <c r="A44" s="6" t="s">
        <v>49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</row>
    <row r="45" spans="1:9">
      <c r="A45" s="6" t="s">
        <v>50</v>
      </c>
      <c r="B45" s="7">
        <v>342141728</v>
      </c>
      <c r="C45" s="7">
        <v>0</v>
      </c>
      <c r="D45" s="7">
        <v>0</v>
      </c>
      <c r="E45" s="7">
        <v>0</v>
      </c>
      <c r="F45" s="7">
        <v>14</v>
      </c>
      <c r="G45" s="7">
        <v>0</v>
      </c>
      <c r="H45" s="7">
        <v>0</v>
      </c>
      <c r="I45" s="7">
        <v>342141742</v>
      </c>
    </row>
    <row r="46" spans="1:9">
      <c r="A46" s="6" t="s">
        <v>51</v>
      </c>
      <c r="B46" s="7">
        <v>11763510893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11763510893</v>
      </c>
    </row>
    <row r="47" spans="1:9">
      <c r="A47" s="6" t="s">
        <v>52</v>
      </c>
      <c r="B47" s="7">
        <v>52492140676</v>
      </c>
      <c r="C47" s="7">
        <v>1895400</v>
      </c>
      <c r="D47" s="7">
        <v>0</v>
      </c>
      <c r="E47" s="7">
        <v>0</v>
      </c>
      <c r="F47" s="7">
        <v>42784231</v>
      </c>
      <c r="G47" s="7">
        <v>900720</v>
      </c>
      <c r="H47" s="7">
        <v>0</v>
      </c>
      <c r="I47" s="7">
        <v>52541888669</v>
      </c>
    </row>
    <row r="48" spans="1:9">
      <c r="A48" s="6" t="s">
        <v>53</v>
      </c>
      <c r="B48" s="7">
        <v>80761296</v>
      </c>
      <c r="C48" s="7">
        <v>3016878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83778174</v>
      </c>
    </row>
    <row r="49" spans="1:9">
      <c r="A49" s="6" t="s">
        <v>54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</row>
    <row r="50" spans="1:9">
      <c r="A50" s="6" t="s">
        <v>55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</row>
    <row r="51" spans="1:9">
      <c r="A51" s="6" t="s">
        <v>56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2" spans="1:9">
      <c r="A52" s="6" t="s">
        <v>57</v>
      </c>
      <c r="B52" s="7">
        <v>803961836</v>
      </c>
      <c r="C52" s="7">
        <v>32148175</v>
      </c>
      <c r="D52" s="7">
        <v>2824470</v>
      </c>
      <c r="E52" s="7">
        <v>0</v>
      </c>
      <c r="F52" s="7">
        <v>5394905</v>
      </c>
      <c r="G52" s="7">
        <v>0</v>
      </c>
      <c r="H52" s="7">
        <v>0</v>
      </c>
      <c r="I52" s="7">
        <v>844329386</v>
      </c>
    </row>
    <row r="53" spans="1:9">
      <c r="A53" s="6" t="s">
        <v>58</v>
      </c>
      <c r="B53" s="7">
        <v>64344098582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64344098582</v>
      </c>
    </row>
    <row r="54" spans="1:9">
      <c r="A54" s="6" t="s">
        <v>59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</row>
    <row r="55" spans="1:9">
      <c r="A55" s="6" t="s">
        <v>60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</row>
    <row r="56" spans="1:9">
      <c r="A56" s="6" t="s">
        <v>61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</row>
    <row r="57" spans="1:9">
      <c r="A57" s="6" t="s">
        <v>62</v>
      </c>
      <c r="B57" s="7">
        <v>155459092</v>
      </c>
      <c r="C57" s="7">
        <v>0</v>
      </c>
      <c r="D57" s="7">
        <v>0</v>
      </c>
      <c r="E57" s="7">
        <v>0</v>
      </c>
      <c r="F57" s="7">
        <v>10200131143</v>
      </c>
      <c r="G57" s="7">
        <v>0</v>
      </c>
      <c r="H57" s="7">
        <v>0</v>
      </c>
      <c r="I57" s="7">
        <v>10355590235</v>
      </c>
    </row>
    <row r="58" spans="1:9">
      <c r="A58" s="6" t="s">
        <v>63</v>
      </c>
      <c r="B58" s="7">
        <v>99776809</v>
      </c>
      <c r="C58" s="7">
        <v>0</v>
      </c>
      <c r="D58" s="7">
        <v>0</v>
      </c>
      <c r="E58" s="7">
        <v>0</v>
      </c>
      <c r="F58" s="7">
        <v>3758320023</v>
      </c>
      <c r="G58" s="7">
        <v>0</v>
      </c>
      <c r="H58" s="7">
        <v>0</v>
      </c>
      <c r="I58" s="7">
        <v>3858096832</v>
      </c>
    </row>
    <row r="59" spans="1:9">
      <c r="A59" s="6" t="s">
        <v>64</v>
      </c>
      <c r="B59" s="7">
        <v>17467386387</v>
      </c>
      <c r="C59" s="7">
        <v>0</v>
      </c>
      <c r="D59" s="7">
        <v>0</v>
      </c>
      <c r="E59" s="7">
        <v>0</v>
      </c>
      <c r="F59" s="7">
        <v>0</v>
      </c>
      <c r="G59" s="7">
        <v>213937216</v>
      </c>
      <c r="H59" s="7">
        <v>0</v>
      </c>
      <c r="I59" s="7">
        <v>17681323603</v>
      </c>
    </row>
    <row r="60" spans="1:9">
      <c r="A60" s="6" t="s">
        <v>65</v>
      </c>
      <c r="B60" s="7">
        <v>1854408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1854408</v>
      </c>
    </row>
    <row r="61" spans="1:9">
      <c r="A61" s="6" t="s">
        <v>66</v>
      </c>
      <c r="B61" s="7">
        <v>1191577191</v>
      </c>
      <c r="C61" s="7">
        <v>0</v>
      </c>
      <c r="D61" s="7">
        <v>0</v>
      </c>
      <c r="E61" s="7">
        <v>0</v>
      </c>
      <c r="F61" s="7">
        <v>1617000</v>
      </c>
      <c r="G61" s="7">
        <v>0</v>
      </c>
      <c r="H61" s="7">
        <v>0</v>
      </c>
      <c r="I61" s="7">
        <v>2114762968</v>
      </c>
    </row>
    <row r="62" spans="1:9">
      <c r="A62" s="6" t="s">
        <v>67</v>
      </c>
      <c r="B62" s="7">
        <v>7061456893</v>
      </c>
      <c r="C62" s="7">
        <v>3594158526</v>
      </c>
      <c r="D62" s="7">
        <v>36470419</v>
      </c>
      <c r="E62" s="7">
        <v>6077213838</v>
      </c>
      <c r="F62" s="7">
        <v>60414890</v>
      </c>
      <c r="G62" s="7">
        <v>1897414618</v>
      </c>
      <c r="H62" s="7">
        <v>508781061</v>
      </c>
      <c r="I62" s="7">
        <v>19235910245</v>
      </c>
    </row>
    <row r="63" spans="1:9">
      <c r="A63" s="6" t="s">
        <v>68</v>
      </c>
      <c r="B63" s="7">
        <v>7019012284</v>
      </c>
      <c r="C63" s="7">
        <v>101508567</v>
      </c>
      <c r="D63" s="7">
        <v>0</v>
      </c>
      <c r="E63" s="7">
        <v>4933824602</v>
      </c>
      <c r="F63" s="7">
        <v>7674911</v>
      </c>
      <c r="G63" s="7">
        <v>0</v>
      </c>
      <c r="H63" s="7">
        <v>6175572</v>
      </c>
      <c r="I63" s="7">
        <v>12068195936</v>
      </c>
    </row>
    <row r="64" spans="1:9">
      <c r="A64" s="6" t="s">
        <v>69</v>
      </c>
      <c r="B64" s="7">
        <v>32444609</v>
      </c>
      <c r="C64" s="7">
        <v>302448769</v>
      </c>
      <c r="D64" s="7">
        <v>36470419</v>
      </c>
      <c r="E64" s="7">
        <v>1143389236</v>
      </c>
      <c r="F64" s="7">
        <v>19639979</v>
      </c>
      <c r="G64" s="7">
        <v>1897414618</v>
      </c>
      <c r="H64" s="7">
        <v>495415489</v>
      </c>
      <c r="I64" s="7">
        <v>3927223119</v>
      </c>
    </row>
    <row r="65" spans="1:9">
      <c r="A65" s="6" t="s">
        <v>70</v>
      </c>
      <c r="B65" s="7">
        <v>10000000</v>
      </c>
      <c r="C65" s="7">
        <v>3190201190</v>
      </c>
      <c r="D65" s="7">
        <v>0</v>
      </c>
      <c r="E65" s="7">
        <v>0</v>
      </c>
      <c r="F65" s="7">
        <v>33100000</v>
      </c>
      <c r="G65" s="7">
        <v>0</v>
      </c>
      <c r="H65" s="7">
        <v>7190000</v>
      </c>
      <c r="I65" s="7">
        <v>3240491190</v>
      </c>
    </row>
    <row r="66" spans="1:9">
      <c r="A66" s="6" t="s">
        <v>71</v>
      </c>
      <c r="B66" s="7">
        <v>180106095365</v>
      </c>
      <c r="C66" s="7">
        <v>52978228017</v>
      </c>
      <c r="D66" s="7">
        <v>1584161786</v>
      </c>
      <c r="E66" s="7">
        <v>17752258451</v>
      </c>
      <c r="F66" s="7">
        <v>17190767714</v>
      </c>
      <c r="G66" s="7">
        <v>3735865645</v>
      </c>
      <c r="H66" s="7">
        <v>12395319571</v>
      </c>
      <c r="I66" s="7">
        <v>287819152139</v>
      </c>
    </row>
  </sheetData>
  <mergeCells count="1">
    <mergeCell ref="A1:I1"/>
  </mergeCells>
  <phoneticPr fontId="5"/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zoomScaleNormal="100" zoomScaleSheetLayoutView="90" workbookViewId="0">
      <selection activeCell="A2" sqref="A2"/>
    </sheetView>
  </sheetViews>
  <sheetFormatPr defaultColWidth="8.1640625" defaultRowHeight="15"/>
  <cols>
    <col min="1" max="1" width="23.58203125" style="11" customWidth="1"/>
    <col min="2" max="6" width="14.08203125" style="11" customWidth="1"/>
    <col min="7" max="7" width="14.08203125" style="12" customWidth="1"/>
    <col min="8" max="11" width="14.08203125" style="11" customWidth="1"/>
    <col min="12" max="16384" width="8.1640625" style="11"/>
  </cols>
  <sheetData>
    <row r="1" spans="1:11" ht="29">
      <c r="A1" s="51" t="s">
        <v>160</v>
      </c>
    </row>
    <row r="2" spans="1:11" ht="18" customHeight="1">
      <c r="A2" s="50" t="s">
        <v>159</v>
      </c>
    </row>
    <row r="3" spans="1:11" ht="18" customHeight="1">
      <c r="A3" s="50" t="s">
        <v>73</v>
      </c>
    </row>
    <row r="4" spans="1:11" ht="18" customHeight="1">
      <c r="A4" s="50" t="s">
        <v>158</v>
      </c>
    </row>
    <row r="5" spans="1:11" ht="18">
      <c r="A5" s="34" t="s">
        <v>157</v>
      </c>
      <c r="H5" s="49" t="s">
        <v>130</v>
      </c>
    </row>
    <row r="6" spans="1:11" ht="37.5" customHeight="1">
      <c r="A6" s="32" t="s">
        <v>156</v>
      </c>
      <c r="B6" s="30" t="s">
        <v>155</v>
      </c>
      <c r="C6" s="30" t="s">
        <v>154</v>
      </c>
      <c r="D6" s="30" t="s">
        <v>153</v>
      </c>
      <c r="E6" s="30" t="s">
        <v>152</v>
      </c>
      <c r="F6" s="30" t="s">
        <v>151</v>
      </c>
      <c r="G6" s="31" t="s">
        <v>150</v>
      </c>
      <c r="H6" s="30" t="s">
        <v>119</v>
      </c>
      <c r="I6" s="44"/>
      <c r="J6" s="43"/>
      <c r="K6" s="43"/>
    </row>
    <row r="7" spans="1:11" ht="15" customHeight="1">
      <c r="A7" s="25" t="s">
        <v>118</v>
      </c>
      <c r="B7" s="20"/>
      <c r="C7" s="20"/>
      <c r="D7" s="20"/>
      <c r="E7" s="17"/>
      <c r="F7" s="17"/>
      <c r="G7" s="17"/>
      <c r="H7" s="17"/>
      <c r="I7" s="39"/>
      <c r="J7" s="48"/>
      <c r="K7" s="47"/>
    </row>
    <row r="8" spans="1:11" ht="18" customHeight="1">
      <c r="A8" s="25" t="s">
        <v>149</v>
      </c>
      <c r="B8" s="46">
        <v>20000</v>
      </c>
      <c r="C8" s="20">
        <v>694</v>
      </c>
      <c r="D8" s="20">
        <v>13880000</v>
      </c>
      <c r="E8" s="20">
        <v>250</v>
      </c>
      <c r="F8" s="20">
        <v>5000000</v>
      </c>
      <c r="G8" s="20">
        <v>8880000</v>
      </c>
      <c r="H8" s="17">
        <v>5000000</v>
      </c>
      <c r="I8" s="44"/>
      <c r="J8" s="43"/>
      <c r="K8" s="43"/>
    </row>
    <row r="9" spans="1:11" ht="18" customHeight="1">
      <c r="A9" s="25"/>
      <c r="B9" s="20"/>
      <c r="C9" s="20"/>
      <c r="D9" s="20"/>
      <c r="E9" s="20"/>
      <c r="F9" s="20"/>
      <c r="G9" s="20"/>
      <c r="H9" s="20"/>
      <c r="I9" s="44"/>
      <c r="J9" s="43"/>
      <c r="K9" s="43"/>
    </row>
    <row r="10" spans="1:11" ht="18" customHeight="1">
      <c r="A10" s="45" t="s">
        <v>71</v>
      </c>
      <c r="B10" s="20"/>
      <c r="C10" s="20"/>
      <c r="D10" s="17">
        <v>13880000</v>
      </c>
      <c r="E10" s="20"/>
      <c r="F10" s="20">
        <v>5000000</v>
      </c>
      <c r="G10" s="20">
        <v>8880000</v>
      </c>
      <c r="H10" s="20">
        <v>5000000</v>
      </c>
      <c r="I10" s="44"/>
      <c r="J10" s="43"/>
      <c r="K10" s="43"/>
    </row>
    <row r="12" spans="1:11" ht="18">
      <c r="A12" s="34" t="s">
        <v>148</v>
      </c>
      <c r="J12" s="33" t="s">
        <v>130</v>
      </c>
    </row>
    <row r="13" spans="1:11" ht="37.5" customHeight="1">
      <c r="A13" s="32" t="s">
        <v>129</v>
      </c>
      <c r="B13" s="30" t="s">
        <v>147</v>
      </c>
      <c r="C13" s="30" t="s">
        <v>127</v>
      </c>
      <c r="D13" s="30" t="s">
        <v>126</v>
      </c>
      <c r="E13" s="30" t="s">
        <v>125</v>
      </c>
      <c r="F13" s="30" t="s">
        <v>124</v>
      </c>
      <c r="G13" s="31" t="s">
        <v>123</v>
      </c>
      <c r="H13" s="30" t="s">
        <v>122</v>
      </c>
      <c r="I13" s="30" t="s">
        <v>146</v>
      </c>
      <c r="J13" s="30" t="s">
        <v>119</v>
      </c>
    </row>
    <row r="14" spans="1:11" ht="18" customHeight="1">
      <c r="A14" s="25" t="s">
        <v>118</v>
      </c>
      <c r="B14" s="28"/>
      <c r="C14" s="29"/>
      <c r="D14" s="29"/>
      <c r="E14" s="29"/>
      <c r="F14" s="29"/>
      <c r="G14" s="24"/>
      <c r="H14" s="29"/>
      <c r="I14" s="29"/>
      <c r="J14" s="28"/>
      <c r="K14" s="39"/>
    </row>
    <row r="15" spans="1:11" ht="18" customHeight="1">
      <c r="A15" s="25" t="s">
        <v>145</v>
      </c>
      <c r="B15" s="17">
        <v>8500000</v>
      </c>
      <c r="C15" s="17">
        <v>544655123</v>
      </c>
      <c r="D15" s="17">
        <v>518854133</v>
      </c>
      <c r="E15" s="17">
        <f>C15-D15</f>
        <v>25800990</v>
      </c>
      <c r="F15" s="17">
        <v>17050000</v>
      </c>
      <c r="G15" s="18">
        <f>B15/F15</f>
        <v>0.49853372434017595</v>
      </c>
      <c r="H15" s="17">
        <f>E15*G15</f>
        <v>12862663.636363637</v>
      </c>
      <c r="I15" s="17">
        <f>IF(B15*70%&gt;H15,B15-H15,0)</f>
        <v>0</v>
      </c>
      <c r="J15" s="17">
        <v>8500000</v>
      </c>
      <c r="K15" s="39"/>
    </row>
    <row r="16" spans="1:11" ht="18" customHeight="1">
      <c r="A16" s="42" t="s">
        <v>144</v>
      </c>
      <c r="B16" s="40">
        <f>SUM(B15:B15)</f>
        <v>8500000</v>
      </c>
      <c r="C16" s="40"/>
      <c r="D16" s="40"/>
      <c r="E16" s="40"/>
      <c r="F16" s="40"/>
      <c r="G16" s="41"/>
      <c r="H16" s="40"/>
      <c r="I16" s="40">
        <f>SUM(I15:I15)</f>
        <v>0</v>
      </c>
      <c r="J16" s="40">
        <f>SUM(J15:J15)</f>
        <v>8500000</v>
      </c>
      <c r="K16" s="39"/>
    </row>
    <row r="17" spans="1:11" ht="18" customHeight="1">
      <c r="A17" s="27" t="s">
        <v>108</v>
      </c>
      <c r="B17" s="20"/>
      <c r="C17" s="17"/>
      <c r="D17" s="17"/>
      <c r="E17" s="17"/>
      <c r="F17" s="17"/>
      <c r="G17" s="18"/>
      <c r="H17" s="17"/>
      <c r="I17" s="17"/>
      <c r="J17" s="20"/>
      <c r="K17" s="39"/>
    </row>
    <row r="18" spans="1:11" ht="18" customHeight="1">
      <c r="A18" s="25" t="s">
        <v>143</v>
      </c>
      <c r="B18" s="20">
        <v>5000000</v>
      </c>
      <c r="C18" s="17">
        <v>1636846893</v>
      </c>
      <c r="D18" s="17">
        <v>1530131678</v>
      </c>
      <c r="E18" s="17">
        <v>106715215</v>
      </c>
      <c r="F18" s="17">
        <v>5000000</v>
      </c>
      <c r="G18" s="18">
        <v>1</v>
      </c>
      <c r="H18" s="17">
        <v>106715215</v>
      </c>
      <c r="I18" s="17">
        <v>0</v>
      </c>
      <c r="J18" s="17">
        <v>5000000</v>
      </c>
      <c r="K18" s="39"/>
    </row>
    <row r="19" spans="1:11" ht="18" customHeight="1">
      <c r="A19" s="27" t="s">
        <v>142</v>
      </c>
      <c r="B19" s="20">
        <v>50000000</v>
      </c>
      <c r="C19" s="17">
        <v>273180273</v>
      </c>
      <c r="D19" s="17">
        <v>44660890</v>
      </c>
      <c r="E19" s="17">
        <v>228519383</v>
      </c>
      <c r="F19" s="17">
        <v>193478134</v>
      </c>
      <c r="G19" s="18">
        <v>0.25842713575064769</v>
      </c>
      <c r="H19" s="17">
        <v>59055609.612195253</v>
      </c>
      <c r="I19" s="17">
        <v>0</v>
      </c>
      <c r="J19" s="17">
        <v>50000000</v>
      </c>
      <c r="K19" s="39"/>
    </row>
    <row r="20" spans="1:11" ht="18" hidden="1" customHeight="1">
      <c r="A20" s="25" t="s">
        <v>141</v>
      </c>
      <c r="B20" s="20"/>
      <c r="C20" s="17"/>
      <c r="D20" s="17"/>
      <c r="E20" s="17">
        <v>0</v>
      </c>
      <c r="F20" s="17"/>
      <c r="G20" s="18" t="e">
        <v>#DIV/0!</v>
      </c>
      <c r="H20" s="17" t="e">
        <v>#DIV/0!</v>
      </c>
      <c r="I20" s="17" t="s">
        <v>140</v>
      </c>
      <c r="J20" s="17"/>
      <c r="K20" s="39"/>
    </row>
    <row r="21" spans="1:11" ht="18" customHeight="1">
      <c r="A21" s="21" t="s">
        <v>132</v>
      </c>
      <c r="B21" s="17">
        <v>12320000</v>
      </c>
      <c r="C21" s="17">
        <v>951321991</v>
      </c>
      <c r="D21" s="17">
        <v>169568763</v>
      </c>
      <c r="E21" s="17">
        <v>781753228</v>
      </c>
      <c r="F21" s="17">
        <v>589833720</v>
      </c>
      <c r="G21" s="18">
        <v>2.0887242594404401E-2</v>
      </c>
      <c r="H21" s="17">
        <v>16328669.322194735</v>
      </c>
      <c r="I21" s="17">
        <v>0</v>
      </c>
      <c r="J21" s="20"/>
      <c r="K21" s="39"/>
    </row>
    <row r="22" spans="1:11" ht="18" customHeight="1">
      <c r="A22" s="25" t="s">
        <v>139</v>
      </c>
      <c r="B22" s="20">
        <v>1264350000</v>
      </c>
      <c r="C22" s="17">
        <v>3193722916</v>
      </c>
      <c r="D22" s="17">
        <v>1644769149</v>
      </c>
      <c r="E22" s="17">
        <v>1548953767</v>
      </c>
      <c r="F22" s="17">
        <v>1264350000</v>
      </c>
      <c r="G22" s="18">
        <v>1</v>
      </c>
      <c r="H22" s="17">
        <v>1264350000</v>
      </c>
      <c r="I22" s="17">
        <v>0</v>
      </c>
      <c r="J22" s="17">
        <v>1264350000</v>
      </c>
      <c r="K22" s="39"/>
    </row>
    <row r="23" spans="1:11" ht="18" hidden="1" customHeight="1">
      <c r="A23" s="27" t="s">
        <v>138</v>
      </c>
      <c r="B23" s="20"/>
      <c r="C23" s="17"/>
      <c r="D23" s="17"/>
      <c r="E23" s="17"/>
      <c r="F23" s="17"/>
      <c r="G23" s="18"/>
      <c r="H23" s="17"/>
      <c r="I23" s="17"/>
      <c r="J23" s="20"/>
      <c r="K23" s="39"/>
    </row>
    <row r="24" spans="1:11" ht="18" hidden="1" customHeight="1">
      <c r="A24" s="25" t="s">
        <v>137</v>
      </c>
      <c r="B24" s="20"/>
      <c r="C24" s="17"/>
      <c r="D24" s="17"/>
      <c r="E24" s="17"/>
      <c r="F24" s="17"/>
      <c r="G24" s="18"/>
      <c r="H24" s="17"/>
      <c r="I24" s="17"/>
      <c r="J24" s="20"/>
      <c r="K24" s="39"/>
    </row>
    <row r="25" spans="1:11" ht="18" hidden="1" customHeight="1">
      <c r="A25" s="27" t="s">
        <v>136</v>
      </c>
      <c r="B25" s="20"/>
      <c r="C25" s="17"/>
      <c r="D25" s="17"/>
      <c r="E25" s="17"/>
      <c r="F25" s="17"/>
      <c r="G25" s="18"/>
      <c r="H25" s="17"/>
      <c r="I25" s="17"/>
      <c r="J25" s="20"/>
      <c r="K25" s="39"/>
    </row>
    <row r="26" spans="1:11" ht="18" customHeight="1">
      <c r="A26" s="42" t="s">
        <v>135</v>
      </c>
      <c r="B26" s="40">
        <v>1331670000</v>
      </c>
      <c r="C26" s="40"/>
      <c r="D26" s="40"/>
      <c r="E26" s="40"/>
      <c r="F26" s="40"/>
      <c r="G26" s="41"/>
      <c r="H26" s="40"/>
      <c r="I26" s="40">
        <v>0</v>
      </c>
      <c r="J26" s="40">
        <v>1319350000</v>
      </c>
      <c r="K26" s="39"/>
    </row>
    <row r="27" spans="1:11" ht="18" customHeight="1">
      <c r="A27" s="25" t="s">
        <v>98</v>
      </c>
      <c r="B27" s="20"/>
      <c r="C27" s="17"/>
      <c r="D27" s="17"/>
      <c r="E27" s="17">
        <v>0</v>
      </c>
      <c r="F27" s="17"/>
      <c r="G27" s="18"/>
      <c r="H27" s="17"/>
      <c r="I27" s="17"/>
      <c r="J27" s="20"/>
      <c r="K27" s="39"/>
    </row>
    <row r="28" spans="1:11" ht="18" customHeight="1">
      <c r="A28" s="27" t="s">
        <v>134</v>
      </c>
      <c r="B28" s="20">
        <v>10000000</v>
      </c>
      <c r="C28" s="17">
        <v>1492109772</v>
      </c>
      <c r="D28" s="17">
        <v>619810418</v>
      </c>
      <c r="E28" s="17">
        <v>872299354</v>
      </c>
      <c r="F28" s="17">
        <v>11000000</v>
      </c>
      <c r="G28" s="18">
        <v>0.90909090909090906</v>
      </c>
      <c r="H28" s="17">
        <v>792999412.72727275</v>
      </c>
      <c r="I28" s="17">
        <v>0</v>
      </c>
      <c r="J28" s="17">
        <v>10000000</v>
      </c>
      <c r="K28" s="39"/>
    </row>
    <row r="29" spans="1:11" ht="18" customHeight="1">
      <c r="A29" s="25" t="s">
        <v>133</v>
      </c>
      <c r="B29" s="20">
        <v>10000000</v>
      </c>
      <c r="C29" s="17">
        <v>33712421</v>
      </c>
      <c r="D29" s="17">
        <v>30712421</v>
      </c>
      <c r="E29" s="17">
        <v>3000000</v>
      </c>
      <c r="F29" s="17">
        <v>10000000</v>
      </c>
      <c r="G29" s="18">
        <v>1</v>
      </c>
      <c r="H29" s="17">
        <v>3000000</v>
      </c>
      <c r="I29" s="17">
        <v>0</v>
      </c>
      <c r="J29" s="17">
        <v>10000000</v>
      </c>
      <c r="K29" s="39"/>
    </row>
    <row r="30" spans="1:11" ht="18" customHeight="1">
      <c r="A30" s="21" t="s">
        <v>132</v>
      </c>
      <c r="B30" s="20">
        <v>10000000</v>
      </c>
      <c r="C30" s="17">
        <v>951321991</v>
      </c>
      <c r="D30" s="17">
        <v>169568763</v>
      </c>
      <c r="E30" s="17">
        <v>781753228</v>
      </c>
      <c r="F30" s="17">
        <v>589833720</v>
      </c>
      <c r="G30" s="18">
        <v>1.69539306772763E-2</v>
      </c>
      <c r="H30" s="17">
        <v>13253790.034248974</v>
      </c>
      <c r="I30" s="17">
        <v>0</v>
      </c>
      <c r="J30" s="17">
        <v>10000000</v>
      </c>
      <c r="K30" s="39"/>
    </row>
    <row r="31" spans="1:11" ht="18" customHeight="1">
      <c r="A31" s="42" t="s">
        <v>83</v>
      </c>
      <c r="B31" s="40">
        <v>30000000</v>
      </c>
      <c r="C31" s="40"/>
      <c r="D31" s="40"/>
      <c r="E31" s="40"/>
      <c r="F31" s="40"/>
      <c r="G31" s="41"/>
      <c r="H31" s="40"/>
      <c r="I31" s="40">
        <v>0</v>
      </c>
      <c r="J31" s="40">
        <v>30000000</v>
      </c>
      <c r="K31" s="39"/>
    </row>
    <row r="32" spans="1:11" ht="18" customHeight="1">
      <c r="A32" s="38" t="s">
        <v>71</v>
      </c>
      <c r="B32" s="36">
        <v>1370170000</v>
      </c>
      <c r="C32" s="36"/>
      <c r="D32" s="36"/>
      <c r="E32" s="36"/>
      <c r="F32" s="36"/>
      <c r="G32" s="37"/>
      <c r="H32" s="36"/>
      <c r="I32" s="36">
        <v>0</v>
      </c>
      <c r="J32" s="36">
        <v>1357850000</v>
      </c>
      <c r="K32" s="35"/>
    </row>
    <row r="34" spans="1:11" ht="18">
      <c r="A34" s="34" t="s">
        <v>131</v>
      </c>
      <c r="K34" s="33" t="s">
        <v>130</v>
      </c>
    </row>
    <row r="35" spans="1:11" ht="37.5" customHeight="1">
      <c r="A35" s="32" t="s">
        <v>129</v>
      </c>
      <c r="B35" s="30" t="s">
        <v>128</v>
      </c>
      <c r="C35" s="30" t="s">
        <v>127</v>
      </c>
      <c r="D35" s="30" t="s">
        <v>126</v>
      </c>
      <c r="E35" s="30" t="s">
        <v>125</v>
      </c>
      <c r="F35" s="30" t="s">
        <v>124</v>
      </c>
      <c r="G35" s="31" t="s">
        <v>123</v>
      </c>
      <c r="H35" s="30" t="s">
        <v>122</v>
      </c>
      <c r="I35" s="30" t="s">
        <v>121</v>
      </c>
      <c r="J35" s="30" t="s">
        <v>120</v>
      </c>
      <c r="K35" s="30" t="s">
        <v>119</v>
      </c>
    </row>
    <row r="36" spans="1:11" ht="15" customHeight="1">
      <c r="A36" s="25" t="s">
        <v>118</v>
      </c>
      <c r="B36" s="28"/>
      <c r="C36" s="28"/>
      <c r="D36" s="28"/>
      <c r="E36" s="29"/>
      <c r="F36" s="29"/>
      <c r="G36" s="24"/>
      <c r="H36" s="29"/>
      <c r="I36" s="29"/>
      <c r="J36" s="29"/>
      <c r="K36" s="28"/>
    </row>
    <row r="37" spans="1:11" ht="15" customHeight="1">
      <c r="A37" s="27" t="s">
        <v>117</v>
      </c>
      <c r="B37" s="20">
        <v>246000000</v>
      </c>
      <c r="C37" s="17">
        <v>5229640000</v>
      </c>
      <c r="D37" s="17">
        <v>544278000</v>
      </c>
      <c r="E37" s="17">
        <v>4685362000</v>
      </c>
      <c r="F37" s="17">
        <v>800000000</v>
      </c>
      <c r="G37" s="18">
        <v>0.3075</v>
      </c>
      <c r="H37" s="17">
        <v>1440748815</v>
      </c>
      <c r="I37" s="17">
        <v>0</v>
      </c>
      <c r="J37" s="17">
        <v>246000000</v>
      </c>
      <c r="K37" s="17">
        <v>246000000</v>
      </c>
    </row>
    <row r="38" spans="1:11" ht="15" customHeight="1">
      <c r="A38" s="25" t="s">
        <v>116</v>
      </c>
      <c r="B38" s="20">
        <v>1388000</v>
      </c>
      <c r="C38" s="17">
        <v>10527305000</v>
      </c>
      <c r="D38" s="17">
        <v>6232578000</v>
      </c>
      <c r="E38" s="17">
        <v>4294727000</v>
      </c>
      <c r="F38" s="17">
        <v>1814855000</v>
      </c>
      <c r="G38" s="18">
        <v>7.6479939168693921E-4</v>
      </c>
      <c r="H38" s="17">
        <v>3284604.5970614734</v>
      </c>
      <c r="I38" s="17">
        <v>0</v>
      </c>
      <c r="J38" s="17">
        <v>1388000</v>
      </c>
      <c r="K38" s="17">
        <v>1388000</v>
      </c>
    </row>
    <row r="39" spans="1:11" ht="15" customHeight="1">
      <c r="A39" s="27" t="s">
        <v>115</v>
      </c>
      <c r="B39" s="20">
        <v>1</v>
      </c>
      <c r="C39" s="17">
        <v>820049781</v>
      </c>
      <c r="D39" s="17">
        <v>2243555814</v>
      </c>
      <c r="E39" s="17">
        <v>-1423506033</v>
      </c>
      <c r="F39" s="17">
        <v>85540000</v>
      </c>
      <c r="G39" s="18">
        <v>1.1690437222352115E-8</v>
      </c>
      <c r="H39" s="17">
        <v>-16.641407914425997</v>
      </c>
      <c r="I39" s="17">
        <v>0</v>
      </c>
      <c r="J39" s="17">
        <v>1</v>
      </c>
      <c r="K39" s="17">
        <v>250000</v>
      </c>
    </row>
    <row r="40" spans="1:11" ht="15" customHeight="1">
      <c r="A40" s="25" t="s">
        <v>114</v>
      </c>
      <c r="B40" s="20">
        <v>8000000</v>
      </c>
      <c r="C40" s="17">
        <v>928528077</v>
      </c>
      <c r="D40" s="17">
        <v>101381242</v>
      </c>
      <c r="E40" s="17">
        <v>827146835</v>
      </c>
      <c r="F40" s="17">
        <v>80000000</v>
      </c>
      <c r="G40" s="18">
        <v>0.1</v>
      </c>
      <c r="H40" s="17">
        <v>82714683.5</v>
      </c>
      <c r="I40" s="17">
        <v>0</v>
      </c>
      <c r="J40" s="17">
        <v>8000000</v>
      </c>
      <c r="K40" s="17">
        <v>8000000</v>
      </c>
    </row>
    <row r="41" spans="1:11" ht="15" customHeight="1">
      <c r="A41" s="27" t="s">
        <v>113</v>
      </c>
      <c r="B41" s="20">
        <v>10000000</v>
      </c>
      <c r="C41" s="17">
        <v>951417217</v>
      </c>
      <c r="D41" s="17">
        <v>234706029</v>
      </c>
      <c r="E41" s="17">
        <v>716711188</v>
      </c>
      <c r="F41" s="17">
        <v>498000000</v>
      </c>
      <c r="G41" s="18">
        <v>2.0080321285140562E-2</v>
      </c>
      <c r="H41" s="17">
        <v>14391790.923694778</v>
      </c>
      <c r="I41" s="17">
        <v>0</v>
      </c>
      <c r="J41" s="17">
        <v>10000000</v>
      </c>
      <c r="K41" s="17">
        <v>10000000</v>
      </c>
    </row>
    <row r="42" spans="1:11" ht="15" customHeight="1">
      <c r="A42" s="25" t="s">
        <v>112</v>
      </c>
      <c r="B42" s="20">
        <v>4081009</v>
      </c>
      <c r="C42" s="17">
        <v>555685531</v>
      </c>
      <c r="D42" s="17">
        <v>55226790</v>
      </c>
      <c r="E42" s="17">
        <v>500458741</v>
      </c>
      <c r="F42" s="17">
        <v>485057075</v>
      </c>
      <c r="G42" s="18">
        <v>8.413461446779227E-3</v>
      </c>
      <c r="H42" s="17">
        <v>4210590.3231071709</v>
      </c>
      <c r="I42" s="17">
        <v>0</v>
      </c>
      <c r="J42" s="17">
        <v>4081009</v>
      </c>
      <c r="K42" s="17">
        <v>4081000</v>
      </c>
    </row>
    <row r="43" spans="1:11" ht="15" customHeight="1">
      <c r="A43" s="27" t="s">
        <v>111</v>
      </c>
      <c r="B43" s="20">
        <v>5000000</v>
      </c>
      <c r="C43" s="17">
        <v>133576920</v>
      </c>
      <c r="D43" s="17">
        <v>7516338</v>
      </c>
      <c r="E43" s="17">
        <v>126060582</v>
      </c>
      <c r="F43" s="17">
        <v>100000000</v>
      </c>
      <c r="G43" s="18">
        <v>0.05</v>
      </c>
      <c r="H43" s="17">
        <v>6303029.1000000006</v>
      </c>
      <c r="I43" s="17">
        <v>0</v>
      </c>
      <c r="J43" s="17">
        <v>5000000</v>
      </c>
      <c r="K43" s="17">
        <v>5000000</v>
      </c>
    </row>
    <row r="44" spans="1:11" ht="15" customHeight="1">
      <c r="A44" s="25" t="s">
        <v>110</v>
      </c>
      <c r="B44" s="20">
        <v>2000000</v>
      </c>
      <c r="C44" s="17">
        <v>9376800000</v>
      </c>
      <c r="D44" s="17">
        <v>3853313000</v>
      </c>
      <c r="E44" s="17">
        <v>5523487000</v>
      </c>
      <c r="F44" s="17">
        <v>180000000</v>
      </c>
      <c r="G44" s="22">
        <v>1.6666666666666666E-2</v>
      </c>
      <c r="H44" s="17">
        <v>92058116.666666672</v>
      </c>
      <c r="I44" s="17">
        <v>0</v>
      </c>
      <c r="J44" s="17">
        <v>2000000</v>
      </c>
      <c r="K44" s="17">
        <v>2000000</v>
      </c>
    </row>
    <row r="45" spans="1:11" ht="15" customHeight="1">
      <c r="A45" s="25" t="s">
        <v>109</v>
      </c>
      <c r="B45" s="20">
        <v>59100000</v>
      </c>
      <c r="C45" s="17">
        <v>2022613551</v>
      </c>
      <c r="D45" s="17">
        <v>192548634</v>
      </c>
      <c r="E45" s="17">
        <v>1830064917</v>
      </c>
      <c r="F45" s="17">
        <v>85000000</v>
      </c>
      <c r="G45" s="18">
        <v>0.69529411764705884</v>
      </c>
      <c r="H45" s="17">
        <v>1272433371.702353</v>
      </c>
      <c r="I45" s="17">
        <v>0</v>
      </c>
      <c r="J45" s="17">
        <v>59100000</v>
      </c>
      <c r="K45" s="17">
        <v>9950000</v>
      </c>
    </row>
    <row r="46" spans="1:11" ht="15" customHeight="1">
      <c r="A46" s="16" t="s">
        <v>83</v>
      </c>
      <c r="B46" s="13">
        <v>335569010</v>
      </c>
      <c r="C46" s="13"/>
      <c r="D46" s="13"/>
      <c r="E46" s="13"/>
      <c r="F46" s="13"/>
      <c r="G46" s="26"/>
      <c r="H46" s="13"/>
      <c r="I46" s="13">
        <v>0</v>
      </c>
      <c r="J46" s="13">
        <v>335569010</v>
      </c>
      <c r="K46" s="13">
        <v>286669000</v>
      </c>
    </row>
    <row r="47" spans="1:11" ht="15" customHeight="1">
      <c r="A47" s="25" t="s">
        <v>108</v>
      </c>
      <c r="B47" s="20"/>
      <c r="C47" s="20"/>
      <c r="D47" s="20"/>
      <c r="E47" s="17"/>
      <c r="F47" s="17"/>
      <c r="G47" s="24"/>
      <c r="H47" s="17"/>
      <c r="I47" s="17"/>
      <c r="J47" s="17"/>
      <c r="K47" s="20"/>
    </row>
    <row r="48" spans="1:11" ht="15" customHeight="1">
      <c r="A48" s="19" t="s">
        <v>107</v>
      </c>
      <c r="B48" s="20">
        <v>13868995</v>
      </c>
      <c r="C48" s="17">
        <v>869441323</v>
      </c>
      <c r="D48" s="17">
        <v>293119101</v>
      </c>
      <c r="E48" s="17">
        <v>576322222</v>
      </c>
      <c r="F48" s="17">
        <v>288960000</v>
      </c>
      <c r="G48" s="18">
        <v>4.7996245155038759E-2</v>
      </c>
      <c r="H48" s="17">
        <v>27661302.655408673</v>
      </c>
      <c r="I48" s="17">
        <v>0</v>
      </c>
      <c r="J48" s="17">
        <v>13868995</v>
      </c>
      <c r="K48" s="17">
        <v>13868000</v>
      </c>
    </row>
    <row r="49" spans="1:11" ht="15" customHeight="1">
      <c r="A49" s="19" t="s">
        <v>106</v>
      </c>
      <c r="B49" s="20">
        <v>180000</v>
      </c>
      <c r="C49" s="17">
        <v>359944573</v>
      </c>
      <c r="D49" s="17">
        <v>292924573</v>
      </c>
      <c r="E49" s="17">
        <v>67020000</v>
      </c>
      <c r="F49" s="17">
        <v>67020000</v>
      </c>
      <c r="G49" s="18">
        <v>2.6857654431512983E-3</v>
      </c>
      <c r="H49" s="17">
        <v>180000</v>
      </c>
      <c r="I49" s="17">
        <v>0</v>
      </c>
      <c r="J49" s="17">
        <v>180000</v>
      </c>
      <c r="K49" s="17">
        <v>180000</v>
      </c>
    </row>
    <row r="50" spans="1:11" ht="15" customHeight="1">
      <c r="A50" s="19" t="s">
        <v>105</v>
      </c>
      <c r="B50" s="20">
        <v>10300000</v>
      </c>
      <c r="C50" s="17">
        <v>95822691336</v>
      </c>
      <c r="D50" s="17">
        <v>92471419779</v>
      </c>
      <c r="E50" s="17">
        <v>3351271557</v>
      </c>
      <c r="F50" s="17">
        <v>2288030000</v>
      </c>
      <c r="G50" s="18">
        <v>4.5016892261028046E-3</v>
      </c>
      <c r="H50" s="17">
        <v>15086383.061891671</v>
      </c>
      <c r="I50" s="17">
        <v>0</v>
      </c>
      <c r="J50" s="17">
        <v>10300000</v>
      </c>
      <c r="K50" s="17">
        <v>10300000</v>
      </c>
    </row>
    <row r="51" spans="1:11" ht="15" customHeight="1">
      <c r="A51" s="19" t="s">
        <v>97</v>
      </c>
      <c r="B51" s="20">
        <v>900000</v>
      </c>
      <c r="C51" s="17">
        <v>135330813050</v>
      </c>
      <c r="D51" s="17">
        <v>115217033941</v>
      </c>
      <c r="E51" s="17">
        <v>20113779109</v>
      </c>
      <c r="F51" s="17">
        <v>20113779109</v>
      </c>
      <c r="G51" s="18">
        <v>4.4745445155917566E-5</v>
      </c>
      <c r="H51" s="17">
        <v>900000</v>
      </c>
      <c r="I51" s="17">
        <v>0</v>
      </c>
      <c r="J51" s="17">
        <v>900000</v>
      </c>
      <c r="K51" s="17">
        <v>900000</v>
      </c>
    </row>
    <row r="52" spans="1:11" ht="15" customHeight="1">
      <c r="A52" s="19" t="s">
        <v>104</v>
      </c>
      <c r="B52" s="20">
        <v>1455000</v>
      </c>
      <c r="C52" s="17">
        <v>107916498</v>
      </c>
      <c r="D52" s="17">
        <v>7210</v>
      </c>
      <c r="E52" s="17">
        <v>107909288</v>
      </c>
      <c r="F52" s="17">
        <v>107900000</v>
      </c>
      <c r="G52" s="18">
        <v>1.3484708063021315E-2</v>
      </c>
      <c r="H52" s="17">
        <v>1455125.2459684892</v>
      </c>
      <c r="I52" s="17">
        <v>0</v>
      </c>
      <c r="J52" s="17">
        <v>1455000</v>
      </c>
      <c r="K52" s="17">
        <v>1455000</v>
      </c>
    </row>
    <row r="53" spans="1:11" ht="15" customHeight="1">
      <c r="A53" s="19" t="s">
        <v>103</v>
      </c>
      <c r="B53" s="20">
        <v>100000</v>
      </c>
      <c r="C53" s="17">
        <v>83000000</v>
      </c>
      <c r="D53" s="17"/>
      <c r="E53" s="17">
        <v>83000000</v>
      </c>
      <c r="F53" s="17">
        <v>83000000</v>
      </c>
      <c r="G53" s="18">
        <v>1.2048192771084338E-3</v>
      </c>
      <c r="H53" s="17">
        <v>100000.00000000001</v>
      </c>
      <c r="I53" s="17">
        <v>0</v>
      </c>
      <c r="J53" s="17">
        <v>100000</v>
      </c>
      <c r="K53" s="17">
        <v>100000</v>
      </c>
    </row>
    <row r="54" spans="1:11" ht="15" customHeight="1">
      <c r="A54" s="19" t="s">
        <v>102</v>
      </c>
      <c r="B54" s="20">
        <v>6000000</v>
      </c>
      <c r="C54" s="17">
        <v>1589550000</v>
      </c>
      <c r="D54" s="17">
        <v>34677000</v>
      </c>
      <c r="E54" s="17">
        <v>1554873000</v>
      </c>
      <c r="F54" s="17">
        <v>517171000</v>
      </c>
      <c r="G54" s="18">
        <v>1.1601578588126557E-2</v>
      </c>
      <c r="H54" s="17">
        <v>18038981.304056104</v>
      </c>
      <c r="I54" s="17">
        <v>0</v>
      </c>
      <c r="J54" s="17">
        <v>6000000</v>
      </c>
      <c r="K54" s="17">
        <v>6000000</v>
      </c>
    </row>
    <row r="55" spans="1:11" ht="15" customHeight="1">
      <c r="A55" s="19" t="s">
        <v>101</v>
      </c>
      <c r="B55" s="20">
        <v>891000000</v>
      </c>
      <c r="C55" s="17">
        <v>2428934000</v>
      </c>
      <c r="D55" s="17">
        <v>47870000</v>
      </c>
      <c r="E55" s="17">
        <v>2381064000</v>
      </c>
      <c r="F55" s="17">
        <v>2381064000</v>
      </c>
      <c r="G55" s="18">
        <v>0.37420245738879759</v>
      </c>
      <c r="H55" s="17">
        <v>891000000</v>
      </c>
      <c r="I55" s="17">
        <v>0</v>
      </c>
      <c r="J55" s="17">
        <v>891000000</v>
      </c>
      <c r="K55" s="17">
        <v>891000000</v>
      </c>
    </row>
    <row r="56" spans="1:11" ht="15" customHeight="1">
      <c r="A56" s="19" t="s">
        <v>100</v>
      </c>
      <c r="B56" s="20">
        <v>100000</v>
      </c>
      <c r="C56" s="17">
        <v>127996590</v>
      </c>
      <c r="D56" s="17">
        <v>6417899</v>
      </c>
      <c r="E56" s="17">
        <v>121578691</v>
      </c>
      <c r="F56" s="17">
        <v>121578691</v>
      </c>
      <c r="G56" s="18">
        <v>8.2251255690851286E-4</v>
      </c>
      <c r="H56" s="17">
        <v>100000</v>
      </c>
      <c r="I56" s="17">
        <v>0</v>
      </c>
      <c r="J56" s="17">
        <v>100000</v>
      </c>
      <c r="K56" s="17">
        <v>100000</v>
      </c>
    </row>
    <row r="57" spans="1:11" ht="15" customHeight="1">
      <c r="A57" s="19" t="s">
        <v>99</v>
      </c>
      <c r="B57" s="20">
        <v>12000000</v>
      </c>
      <c r="C57" s="17">
        <v>24346700000000</v>
      </c>
      <c r="D57" s="17">
        <v>24022803000000</v>
      </c>
      <c r="E57" s="17">
        <v>323897000000</v>
      </c>
      <c r="F57" s="17">
        <v>16602000000</v>
      </c>
      <c r="G57" s="18">
        <v>7.2280448138778463E-4</v>
      </c>
      <c r="H57" s="17">
        <v>234114203.10805929</v>
      </c>
      <c r="I57" s="17">
        <v>0</v>
      </c>
      <c r="J57" s="17">
        <v>12000000</v>
      </c>
      <c r="K57" s="17">
        <v>12000000</v>
      </c>
    </row>
    <row r="58" spans="1:11" ht="15" customHeight="1">
      <c r="A58" s="16" t="s">
        <v>83</v>
      </c>
      <c r="B58" s="13">
        <v>935903995</v>
      </c>
      <c r="C58" s="13"/>
      <c r="D58" s="13"/>
      <c r="E58" s="13"/>
      <c r="F58" s="13"/>
      <c r="G58" s="26"/>
      <c r="H58" s="13"/>
      <c r="I58" s="13">
        <v>0</v>
      </c>
      <c r="J58" s="13">
        <v>935903995</v>
      </c>
      <c r="K58" s="13">
        <v>935903000</v>
      </c>
    </row>
    <row r="59" spans="1:11" ht="15" customHeight="1">
      <c r="A59" s="25" t="s">
        <v>98</v>
      </c>
      <c r="B59" s="20"/>
      <c r="C59" s="20"/>
      <c r="D59" s="20"/>
      <c r="E59" s="17"/>
      <c r="F59" s="17"/>
      <c r="G59" s="24"/>
      <c r="H59" s="17"/>
      <c r="I59" s="17"/>
      <c r="J59" s="17"/>
      <c r="K59" s="20"/>
    </row>
    <row r="60" spans="1:11" ht="15" customHeight="1">
      <c r="A60" s="19" t="s">
        <v>97</v>
      </c>
      <c r="B60" s="23">
        <v>19470000</v>
      </c>
      <c r="C60" s="20">
        <v>135330813050</v>
      </c>
      <c r="D60" s="20">
        <v>106789820875</v>
      </c>
      <c r="E60" s="17">
        <v>28540992175</v>
      </c>
      <c r="F60" s="17">
        <v>20113779109</v>
      </c>
      <c r="G60" s="22">
        <v>1.2623187250097188E-3</v>
      </c>
      <c r="H60" s="17">
        <v>36027828.852858365</v>
      </c>
      <c r="I60" s="17">
        <v>0</v>
      </c>
      <c r="J60" s="17">
        <v>19470000</v>
      </c>
      <c r="K60" s="17">
        <v>19470000</v>
      </c>
    </row>
    <row r="61" spans="1:11" ht="15" customHeight="1">
      <c r="A61" s="19" t="s">
        <v>96</v>
      </c>
      <c r="B61" s="20">
        <v>17930000</v>
      </c>
      <c r="C61" s="17">
        <v>72307612066</v>
      </c>
      <c r="D61" s="17">
        <v>69840893728</v>
      </c>
      <c r="E61" s="17">
        <v>2466718338</v>
      </c>
      <c r="F61" s="17">
        <v>714154000</v>
      </c>
      <c r="G61" s="18">
        <v>2.5106629662509768E-2</v>
      </c>
      <c r="H61" s="17">
        <v>61930983.793887593</v>
      </c>
      <c r="I61" s="17">
        <v>0</v>
      </c>
      <c r="J61" s="17">
        <v>17930000</v>
      </c>
      <c r="K61" s="17">
        <v>17930000</v>
      </c>
    </row>
    <row r="62" spans="1:11" ht="15" customHeight="1">
      <c r="A62" s="19" t="s">
        <v>95</v>
      </c>
      <c r="B62" s="20">
        <v>12710620</v>
      </c>
      <c r="C62" s="20">
        <v>0</v>
      </c>
      <c r="D62" s="20">
        <v>0</v>
      </c>
      <c r="E62" s="17">
        <v>0</v>
      </c>
      <c r="F62" s="17">
        <v>150000000</v>
      </c>
      <c r="G62" s="18">
        <v>8.4737466666666664E-2</v>
      </c>
      <c r="H62" s="17">
        <v>30000000</v>
      </c>
      <c r="I62" s="17">
        <v>0</v>
      </c>
      <c r="J62" s="17">
        <v>12710620</v>
      </c>
      <c r="K62" s="17">
        <v>30000000</v>
      </c>
    </row>
    <row r="63" spans="1:11" ht="15" customHeight="1">
      <c r="A63" s="19" t="s">
        <v>94</v>
      </c>
      <c r="B63" s="20">
        <v>770000</v>
      </c>
      <c r="C63" s="20">
        <v>0</v>
      </c>
      <c r="D63" s="20">
        <v>0</v>
      </c>
      <c r="E63" s="17">
        <v>0</v>
      </c>
      <c r="F63" s="17">
        <v>35000000</v>
      </c>
      <c r="G63" s="18">
        <v>2.1999999999999999E-2</v>
      </c>
      <c r="H63" s="17">
        <v>770000</v>
      </c>
      <c r="I63" s="17">
        <v>0</v>
      </c>
      <c r="J63" s="17">
        <v>770000</v>
      </c>
      <c r="K63" s="17">
        <v>770000</v>
      </c>
    </row>
    <row r="64" spans="1:11" ht="15" customHeight="1">
      <c r="A64" s="19" t="s">
        <v>93</v>
      </c>
      <c r="B64" s="20">
        <v>1000000</v>
      </c>
      <c r="C64" s="20">
        <v>0</v>
      </c>
      <c r="D64" s="20">
        <v>0</v>
      </c>
      <c r="E64" s="17">
        <v>0</v>
      </c>
      <c r="F64" s="17">
        <v>24010000</v>
      </c>
      <c r="G64" s="18">
        <v>4.1649312786339023E-2</v>
      </c>
      <c r="H64" s="17">
        <v>1000000</v>
      </c>
      <c r="I64" s="17">
        <v>0</v>
      </c>
      <c r="J64" s="17">
        <v>1000000</v>
      </c>
      <c r="K64" s="17">
        <v>1000000</v>
      </c>
    </row>
    <row r="65" spans="1:11" ht="15" customHeight="1">
      <c r="A65" s="19" t="s">
        <v>92</v>
      </c>
      <c r="B65" s="20">
        <v>9286000</v>
      </c>
      <c r="C65" s="20">
        <v>0</v>
      </c>
      <c r="D65" s="20">
        <v>0</v>
      </c>
      <c r="E65" s="17">
        <v>0</v>
      </c>
      <c r="F65" s="17">
        <v>501039000</v>
      </c>
      <c r="G65" s="18">
        <v>1.8533487413155462E-2</v>
      </c>
      <c r="H65" s="17">
        <v>9286000</v>
      </c>
      <c r="I65" s="17">
        <v>0</v>
      </c>
      <c r="J65" s="17">
        <v>9286000</v>
      </c>
      <c r="K65" s="17">
        <v>9286000</v>
      </c>
    </row>
    <row r="66" spans="1:11" ht="15" customHeight="1">
      <c r="A66" s="21" t="s">
        <v>91</v>
      </c>
      <c r="B66" s="17">
        <v>2500000</v>
      </c>
      <c r="C66" s="17">
        <v>15935621</v>
      </c>
      <c r="D66" s="17">
        <v>4878595</v>
      </c>
      <c r="E66" s="17">
        <v>11057026</v>
      </c>
      <c r="F66" s="17">
        <v>10000000</v>
      </c>
      <c r="G66" s="18">
        <v>0.25</v>
      </c>
      <c r="H66" s="17">
        <v>2764256.5</v>
      </c>
      <c r="I66" s="17">
        <v>0</v>
      </c>
      <c r="J66" s="17">
        <v>2500000</v>
      </c>
      <c r="K66" s="17">
        <v>2500000</v>
      </c>
    </row>
    <row r="67" spans="1:11" ht="15" customHeight="1">
      <c r="A67" s="19" t="s">
        <v>90</v>
      </c>
      <c r="B67" s="17">
        <v>152000</v>
      </c>
      <c r="C67" s="17">
        <v>23092459</v>
      </c>
      <c r="D67" s="20">
        <v>118575</v>
      </c>
      <c r="E67" s="17">
        <v>22973884</v>
      </c>
      <c r="F67" s="17">
        <v>22973884</v>
      </c>
      <c r="G67" s="18">
        <v>6.616208212768899E-3</v>
      </c>
      <c r="H67" s="17">
        <v>152000</v>
      </c>
      <c r="I67" s="17">
        <v>0</v>
      </c>
      <c r="J67" s="17">
        <v>152000</v>
      </c>
      <c r="K67" s="17">
        <v>152000</v>
      </c>
    </row>
    <row r="68" spans="1:11" ht="15" customHeight="1">
      <c r="A68" s="19" t="s">
        <v>89</v>
      </c>
      <c r="B68" s="17">
        <v>1315000</v>
      </c>
      <c r="C68" s="20">
        <v>0</v>
      </c>
      <c r="D68" s="20">
        <v>0</v>
      </c>
      <c r="E68" s="17">
        <v>0</v>
      </c>
      <c r="F68" s="17">
        <v>101425793</v>
      </c>
      <c r="G68" s="18">
        <v>1.2965143886033013E-2</v>
      </c>
      <c r="H68" s="17">
        <v>1315000</v>
      </c>
      <c r="I68" s="17">
        <v>0</v>
      </c>
      <c r="J68" s="17">
        <v>1315000</v>
      </c>
      <c r="K68" s="17">
        <v>1315000</v>
      </c>
    </row>
    <row r="69" spans="1:11" ht="15" customHeight="1">
      <c r="A69" s="19" t="s">
        <v>88</v>
      </c>
      <c r="B69" s="17">
        <v>13618000</v>
      </c>
      <c r="C69" s="20">
        <v>0</v>
      </c>
      <c r="D69" s="20">
        <v>0</v>
      </c>
      <c r="E69" s="17">
        <v>0</v>
      </c>
      <c r="F69" s="17">
        <v>1800001000</v>
      </c>
      <c r="G69" s="18">
        <v>7.5655513524714706E-3</v>
      </c>
      <c r="H69" s="17">
        <v>13618000</v>
      </c>
      <c r="I69" s="17">
        <v>0</v>
      </c>
      <c r="J69" s="17">
        <v>13618000</v>
      </c>
      <c r="K69" s="17">
        <v>13618000</v>
      </c>
    </row>
    <row r="70" spans="1:11" ht="15" customHeight="1">
      <c r="A70" s="19" t="s">
        <v>87</v>
      </c>
      <c r="B70" s="17">
        <v>7920000</v>
      </c>
      <c r="C70" s="20">
        <v>785635749</v>
      </c>
      <c r="D70" s="20">
        <v>2054719</v>
      </c>
      <c r="E70" s="17">
        <v>783581030</v>
      </c>
      <c r="F70" s="17">
        <v>773500000</v>
      </c>
      <c r="G70" s="18">
        <v>1.0239172592113769E-2</v>
      </c>
      <c r="H70" s="17">
        <v>8023221.4060762767</v>
      </c>
      <c r="I70" s="17">
        <v>0</v>
      </c>
      <c r="J70" s="17">
        <v>7920000</v>
      </c>
      <c r="K70" s="17">
        <v>7920000</v>
      </c>
    </row>
    <row r="71" spans="1:11" ht="15" customHeight="1">
      <c r="A71" s="19" t="s">
        <v>86</v>
      </c>
      <c r="B71" s="17">
        <v>585000</v>
      </c>
      <c r="C71" s="20">
        <v>41378216</v>
      </c>
      <c r="D71" s="20">
        <v>4725586</v>
      </c>
      <c r="E71" s="17">
        <v>36652630</v>
      </c>
      <c r="F71" s="17">
        <v>31509680</v>
      </c>
      <c r="G71" s="18">
        <v>1.8565723295190559E-2</v>
      </c>
      <c r="H71" s="17">
        <v>680482.58662100032</v>
      </c>
      <c r="I71" s="17">
        <v>0</v>
      </c>
      <c r="J71" s="17">
        <v>585000</v>
      </c>
      <c r="K71" s="17">
        <v>585000</v>
      </c>
    </row>
    <row r="72" spans="1:11" ht="15" customHeight="1">
      <c r="A72" s="19" t="s">
        <v>85</v>
      </c>
      <c r="B72" s="17">
        <v>1000000</v>
      </c>
      <c r="C72" s="20">
        <v>0</v>
      </c>
      <c r="D72" s="20">
        <v>0</v>
      </c>
      <c r="E72" s="17">
        <v>0</v>
      </c>
      <c r="F72" s="17">
        <v>38188022</v>
      </c>
      <c r="G72" s="18">
        <v>2.6186221428279265E-2</v>
      </c>
      <c r="H72" s="17">
        <v>1000000</v>
      </c>
      <c r="I72" s="17">
        <v>0</v>
      </c>
      <c r="J72" s="17">
        <v>1000000</v>
      </c>
      <c r="K72" s="17">
        <v>10000000</v>
      </c>
    </row>
    <row r="73" spans="1:11" ht="15" customHeight="1">
      <c r="A73" s="19" t="s">
        <v>84</v>
      </c>
      <c r="B73" s="17">
        <v>500000</v>
      </c>
      <c r="C73" s="17">
        <v>0</v>
      </c>
      <c r="D73" s="17">
        <v>0</v>
      </c>
      <c r="E73" s="17">
        <v>0</v>
      </c>
      <c r="F73" s="17">
        <v>50000000</v>
      </c>
      <c r="G73" s="18">
        <v>0.01</v>
      </c>
      <c r="H73" s="17">
        <v>500000</v>
      </c>
      <c r="I73" s="17">
        <v>0</v>
      </c>
      <c r="J73" s="17">
        <v>500000</v>
      </c>
      <c r="K73" s="17">
        <v>500000</v>
      </c>
    </row>
    <row r="74" spans="1:11" ht="15" customHeight="1">
      <c r="A74" s="16" t="s">
        <v>83</v>
      </c>
      <c r="B74" s="13">
        <v>88756620</v>
      </c>
      <c r="C74" s="13"/>
      <c r="D74" s="13"/>
      <c r="E74" s="13"/>
      <c r="F74" s="13"/>
      <c r="G74" s="14"/>
      <c r="H74" s="13"/>
      <c r="I74" s="13">
        <v>0</v>
      </c>
      <c r="J74" s="13">
        <v>88756620</v>
      </c>
      <c r="K74" s="13">
        <v>115046000</v>
      </c>
    </row>
    <row r="75" spans="1:11" ht="15" customHeight="1">
      <c r="A75" s="15" t="s">
        <v>82</v>
      </c>
      <c r="B75" s="13">
        <v>1360229625</v>
      </c>
      <c r="C75" s="13"/>
      <c r="D75" s="13"/>
      <c r="E75" s="13"/>
      <c r="F75" s="13"/>
      <c r="G75" s="14"/>
      <c r="H75" s="13"/>
      <c r="I75" s="13">
        <v>0</v>
      </c>
      <c r="J75" s="13">
        <v>1360229625</v>
      </c>
      <c r="K75" s="13">
        <v>1337618000</v>
      </c>
    </row>
    <row r="76" spans="1:11" ht="15" customHeight="1"/>
  </sheetData>
  <phoneticPr fontId="5"/>
  <pageMargins left="0.39370078740157483" right="0.39370078740157483" top="0.59055118110236227" bottom="0.39370078740157483" header="0.19685039370078741" footer="0.19685039370078741"/>
  <pageSetup paperSize="9" scale="79" fitToHeight="0" orientation="landscape" r:id="rId1"/>
  <headerFooter>
    <oddFooter>&amp;C&amp;9&amp;P/&amp;N</oddFooter>
  </headerFooter>
  <rowBreaks count="1" manualBreakCount="1">
    <brk id="3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Normal="100" zoomScaleSheetLayoutView="90" workbookViewId="0">
      <selection activeCell="I42" sqref="I42"/>
    </sheetView>
  </sheetViews>
  <sheetFormatPr defaultColWidth="8.1640625" defaultRowHeight="15"/>
  <cols>
    <col min="1" max="1" width="35.6640625" style="52" bestFit="1" customWidth="1"/>
    <col min="2" max="7" width="18.25" style="52" customWidth="1"/>
    <col min="8" max="16384" width="8.1640625" style="52"/>
  </cols>
  <sheetData>
    <row r="1" spans="1:7" ht="29">
      <c r="A1" s="65" t="s">
        <v>208</v>
      </c>
    </row>
    <row r="2" spans="1:7" ht="18">
      <c r="A2" s="64" t="s">
        <v>159</v>
      </c>
    </row>
    <row r="3" spans="1:7" ht="18">
      <c r="A3" s="64" t="s">
        <v>73</v>
      </c>
    </row>
    <row r="4" spans="1:7" ht="18">
      <c r="A4" s="50" t="s">
        <v>158</v>
      </c>
      <c r="G4" s="63" t="s">
        <v>130</v>
      </c>
    </row>
    <row r="5" spans="1:7" ht="22.5" customHeight="1">
      <c r="A5" s="62" t="s">
        <v>207</v>
      </c>
      <c r="B5" s="62" t="s">
        <v>206</v>
      </c>
      <c r="C5" s="62" t="s">
        <v>205</v>
      </c>
      <c r="D5" s="62" t="s">
        <v>204</v>
      </c>
      <c r="E5" s="62" t="s">
        <v>203</v>
      </c>
      <c r="F5" s="61" t="s">
        <v>202</v>
      </c>
      <c r="G5" s="61" t="s">
        <v>201</v>
      </c>
    </row>
    <row r="6" spans="1:7" ht="18" customHeight="1">
      <c r="A6" s="56" t="s">
        <v>200</v>
      </c>
      <c r="B6" s="55">
        <v>112067053</v>
      </c>
      <c r="C6" s="55">
        <v>0</v>
      </c>
      <c r="D6" s="55">
        <v>0</v>
      </c>
      <c r="E6" s="55">
        <v>0</v>
      </c>
      <c r="F6" s="55">
        <v>112067053</v>
      </c>
      <c r="G6" s="55">
        <v>112067</v>
      </c>
    </row>
    <row r="7" spans="1:7" ht="18" customHeight="1">
      <c r="A7" s="57" t="s">
        <v>199</v>
      </c>
      <c r="B7" s="55">
        <v>180993229</v>
      </c>
      <c r="C7" s="55">
        <v>0</v>
      </c>
      <c r="D7" s="55">
        <v>0</v>
      </c>
      <c r="E7" s="55">
        <v>150000000</v>
      </c>
      <c r="F7" s="55">
        <v>330993229</v>
      </c>
      <c r="G7" s="55">
        <v>390993</v>
      </c>
    </row>
    <row r="8" spans="1:7" ht="18" customHeight="1">
      <c r="A8" s="57" t="s">
        <v>198</v>
      </c>
      <c r="B8" s="55">
        <v>67639313</v>
      </c>
      <c r="C8" s="55">
        <v>0</v>
      </c>
      <c r="D8" s="55">
        <v>0</v>
      </c>
      <c r="E8" s="55">
        <v>0</v>
      </c>
      <c r="F8" s="55">
        <v>67639313</v>
      </c>
      <c r="G8" s="55">
        <v>67639</v>
      </c>
    </row>
    <row r="9" spans="1:7" ht="18" customHeight="1">
      <c r="A9" s="56" t="s">
        <v>197</v>
      </c>
      <c r="B9" s="55">
        <v>345777</v>
      </c>
      <c r="C9" s="55">
        <v>0</v>
      </c>
      <c r="D9" s="55">
        <v>0</v>
      </c>
      <c r="E9" s="55">
        <v>810000000</v>
      </c>
      <c r="F9" s="55">
        <v>810345777</v>
      </c>
      <c r="G9" s="55">
        <v>810346</v>
      </c>
    </row>
    <row r="10" spans="1:7" ht="18" customHeight="1">
      <c r="A10" s="57" t="s">
        <v>196</v>
      </c>
      <c r="B10" s="55">
        <v>18772810</v>
      </c>
      <c r="C10" s="55">
        <v>0</v>
      </c>
      <c r="D10" s="55">
        <v>0</v>
      </c>
      <c r="E10" s="55">
        <v>0</v>
      </c>
      <c r="F10" s="55">
        <v>18772810</v>
      </c>
      <c r="G10" s="55">
        <v>18773</v>
      </c>
    </row>
    <row r="11" spans="1:7" ht="18" customHeight="1">
      <c r="A11" s="57" t="s">
        <v>195</v>
      </c>
      <c r="B11" s="55">
        <v>20490982</v>
      </c>
      <c r="C11" s="55">
        <v>0</v>
      </c>
      <c r="D11" s="55">
        <v>0</v>
      </c>
      <c r="E11" s="55">
        <v>0</v>
      </c>
      <c r="F11" s="55">
        <v>20490982</v>
      </c>
      <c r="G11" s="55">
        <v>20491</v>
      </c>
    </row>
    <row r="12" spans="1:7" ht="18" customHeight="1">
      <c r="A12" s="57" t="s">
        <v>194</v>
      </c>
      <c r="B12" s="55">
        <v>2858466</v>
      </c>
      <c r="C12" s="55">
        <v>0</v>
      </c>
      <c r="D12" s="55">
        <v>0</v>
      </c>
      <c r="E12" s="55">
        <v>0</v>
      </c>
      <c r="F12" s="55">
        <v>2858466</v>
      </c>
      <c r="G12" s="60">
        <v>24583</v>
      </c>
    </row>
    <row r="13" spans="1:7" ht="18" customHeight="1">
      <c r="A13" s="57" t="s">
        <v>193</v>
      </c>
      <c r="B13" s="55">
        <v>21724905</v>
      </c>
      <c r="C13" s="55">
        <v>0</v>
      </c>
      <c r="D13" s="55">
        <v>0</v>
      </c>
      <c r="E13" s="55">
        <v>0</v>
      </c>
      <c r="F13" s="55">
        <v>21724905</v>
      </c>
      <c r="G13" s="58"/>
    </row>
    <row r="14" spans="1:7" ht="18" customHeight="1">
      <c r="A14" s="57" t="s">
        <v>192</v>
      </c>
      <c r="B14" s="55">
        <v>30207991</v>
      </c>
      <c r="C14" s="55">
        <v>0</v>
      </c>
      <c r="D14" s="55">
        <v>0</v>
      </c>
      <c r="E14" s="55">
        <v>0</v>
      </c>
      <c r="F14" s="55">
        <v>30207991</v>
      </c>
      <c r="G14" s="60">
        <v>68788</v>
      </c>
    </row>
    <row r="15" spans="1:7" ht="18" customHeight="1">
      <c r="A15" s="57" t="s">
        <v>191</v>
      </c>
      <c r="B15" s="55">
        <v>1904413</v>
      </c>
      <c r="C15" s="55">
        <v>0</v>
      </c>
      <c r="D15" s="55">
        <v>0</v>
      </c>
      <c r="E15" s="55">
        <v>0</v>
      </c>
      <c r="F15" s="55">
        <v>1904413</v>
      </c>
      <c r="G15" s="59"/>
    </row>
    <row r="16" spans="1:7" ht="18" customHeight="1">
      <c r="A16" s="57" t="s">
        <v>190</v>
      </c>
      <c r="B16" s="55">
        <v>13618460</v>
      </c>
      <c r="C16" s="55">
        <v>0</v>
      </c>
      <c r="D16" s="55">
        <v>0</v>
      </c>
      <c r="E16" s="55">
        <v>0</v>
      </c>
      <c r="F16" s="55">
        <v>13618460</v>
      </c>
      <c r="G16" s="59"/>
    </row>
    <row r="17" spans="1:7" ht="18" customHeight="1">
      <c r="A17" s="57" t="s">
        <v>189</v>
      </c>
      <c r="B17" s="55">
        <v>23057189</v>
      </c>
      <c r="C17" s="55">
        <v>0</v>
      </c>
      <c r="D17" s="55">
        <v>0</v>
      </c>
      <c r="E17" s="55">
        <v>0</v>
      </c>
      <c r="F17" s="55">
        <v>23057189</v>
      </c>
      <c r="G17" s="58"/>
    </row>
    <row r="18" spans="1:7" ht="18" customHeight="1">
      <c r="A18" s="57" t="s">
        <v>188</v>
      </c>
      <c r="B18" s="55">
        <v>23580874</v>
      </c>
      <c r="C18" s="55">
        <v>0</v>
      </c>
      <c r="D18" s="55">
        <v>0</v>
      </c>
      <c r="E18" s="55">
        <v>0</v>
      </c>
      <c r="F18" s="55">
        <v>23580874</v>
      </c>
      <c r="G18" s="60">
        <v>52399</v>
      </c>
    </row>
    <row r="19" spans="1:7" ht="18" customHeight="1">
      <c r="A19" s="57" t="s">
        <v>187</v>
      </c>
      <c r="B19" s="55">
        <v>28818456</v>
      </c>
      <c r="C19" s="55">
        <v>0</v>
      </c>
      <c r="D19" s="55">
        <v>0</v>
      </c>
      <c r="E19" s="55">
        <v>0</v>
      </c>
      <c r="F19" s="55">
        <v>28818456</v>
      </c>
      <c r="G19" s="58"/>
    </row>
    <row r="20" spans="1:7" ht="18" customHeight="1">
      <c r="A20" s="57" t="s">
        <v>186</v>
      </c>
      <c r="B20" s="55">
        <v>11284021</v>
      </c>
      <c r="C20" s="55">
        <v>0</v>
      </c>
      <c r="D20" s="55">
        <v>0</v>
      </c>
      <c r="E20" s="55">
        <v>0</v>
      </c>
      <c r="F20" s="55">
        <v>11284021</v>
      </c>
      <c r="G20" s="55">
        <v>11284</v>
      </c>
    </row>
    <row r="21" spans="1:7" ht="18" customHeight="1">
      <c r="A21" s="57" t="s">
        <v>185</v>
      </c>
      <c r="B21" s="55">
        <v>10817000</v>
      </c>
      <c r="C21" s="55">
        <v>0</v>
      </c>
      <c r="D21" s="55">
        <v>0</v>
      </c>
      <c r="E21" s="55">
        <v>0</v>
      </c>
      <c r="F21" s="55">
        <v>10817000</v>
      </c>
      <c r="G21" s="55">
        <v>10817</v>
      </c>
    </row>
    <row r="22" spans="1:7" ht="18" customHeight="1">
      <c r="A22" s="57" t="s">
        <v>184</v>
      </c>
      <c r="B22" s="55">
        <v>3496841</v>
      </c>
      <c r="C22" s="55">
        <v>0</v>
      </c>
      <c r="D22" s="55">
        <v>0</v>
      </c>
      <c r="E22" s="55">
        <v>0</v>
      </c>
      <c r="F22" s="55">
        <v>3496841</v>
      </c>
      <c r="G22" s="55">
        <v>3497</v>
      </c>
    </row>
    <row r="23" spans="1:7" ht="18" customHeight="1">
      <c r="A23" s="57" t="s">
        <v>183</v>
      </c>
      <c r="B23" s="55">
        <v>59523167</v>
      </c>
      <c r="C23" s="55">
        <v>0</v>
      </c>
      <c r="D23" s="55">
        <v>0</v>
      </c>
      <c r="E23" s="55">
        <v>0</v>
      </c>
      <c r="F23" s="55">
        <v>59523167</v>
      </c>
      <c r="G23" s="55">
        <v>59523</v>
      </c>
    </row>
    <row r="24" spans="1:7" ht="18" customHeight="1">
      <c r="A24" s="57" t="s">
        <v>182</v>
      </c>
      <c r="B24" s="55">
        <v>33264015</v>
      </c>
      <c r="C24" s="55">
        <v>0</v>
      </c>
      <c r="D24" s="55">
        <v>0</v>
      </c>
      <c r="E24" s="55">
        <v>0</v>
      </c>
      <c r="F24" s="55">
        <v>33264015</v>
      </c>
      <c r="G24" s="55">
        <v>33264</v>
      </c>
    </row>
    <row r="25" spans="1:7" ht="18" customHeight="1">
      <c r="A25" s="57" t="s">
        <v>181</v>
      </c>
      <c r="B25" s="55">
        <v>54038398</v>
      </c>
      <c r="C25" s="55">
        <v>0</v>
      </c>
      <c r="D25" s="55">
        <v>0</v>
      </c>
      <c r="E25" s="55">
        <v>0</v>
      </c>
      <c r="F25" s="55">
        <v>54038398</v>
      </c>
      <c r="G25" s="55">
        <v>54038</v>
      </c>
    </row>
    <row r="26" spans="1:7" ht="18" customHeight="1">
      <c r="A26" s="57" t="s">
        <v>180</v>
      </c>
      <c r="B26" s="55">
        <v>6638352</v>
      </c>
      <c r="C26" s="55">
        <v>0</v>
      </c>
      <c r="D26" s="55">
        <v>0</v>
      </c>
      <c r="E26" s="55">
        <v>0</v>
      </c>
      <c r="F26" s="55">
        <v>6638352</v>
      </c>
      <c r="G26" s="55">
        <v>6638</v>
      </c>
    </row>
    <row r="27" spans="1:7" ht="18" customHeight="1">
      <c r="A27" s="57" t="s">
        <v>179</v>
      </c>
      <c r="B27" s="55">
        <v>50604721</v>
      </c>
      <c r="C27" s="55">
        <v>0</v>
      </c>
      <c r="D27" s="55">
        <v>0</v>
      </c>
      <c r="E27" s="55">
        <v>0</v>
      </c>
      <c r="F27" s="55">
        <v>50604721</v>
      </c>
      <c r="G27" s="55">
        <v>50605</v>
      </c>
    </row>
    <row r="28" spans="1:7" ht="18" customHeight="1">
      <c r="A28" s="57" t="s">
        <v>178</v>
      </c>
      <c r="B28" s="55">
        <v>21093753</v>
      </c>
      <c r="C28" s="55">
        <v>0</v>
      </c>
      <c r="D28" s="55">
        <v>0</v>
      </c>
      <c r="E28" s="55">
        <v>0</v>
      </c>
      <c r="F28" s="55">
        <v>21093753</v>
      </c>
      <c r="G28" s="60">
        <v>48613</v>
      </c>
    </row>
    <row r="29" spans="1:7" ht="18" customHeight="1">
      <c r="A29" s="57" t="s">
        <v>177</v>
      </c>
      <c r="B29" s="55">
        <v>7094141</v>
      </c>
      <c r="C29" s="55">
        <v>0</v>
      </c>
      <c r="D29" s="55">
        <v>0</v>
      </c>
      <c r="E29" s="55">
        <v>0</v>
      </c>
      <c r="F29" s="55">
        <v>7094141</v>
      </c>
      <c r="G29" s="59"/>
    </row>
    <row r="30" spans="1:7" ht="18" customHeight="1">
      <c r="A30" s="57" t="s">
        <v>176</v>
      </c>
      <c r="B30" s="55">
        <v>7148242</v>
      </c>
      <c r="C30" s="55">
        <v>0</v>
      </c>
      <c r="D30" s="55">
        <v>0</v>
      </c>
      <c r="E30" s="55">
        <v>0</v>
      </c>
      <c r="F30" s="55">
        <v>7148242</v>
      </c>
      <c r="G30" s="59"/>
    </row>
    <row r="31" spans="1:7" ht="18" customHeight="1">
      <c r="A31" s="57" t="s">
        <v>175</v>
      </c>
      <c r="B31" s="55">
        <v>9012534</v>
      </c>
      <c r="C31" s="55">
        <v>0</v>
      </c>
      <c r="D31" s="55">
        <v>0</v>
      </c>
      <c r="E31" s="55">
        <v>0</v>
      </c>
      <c r="F31" s="55">
        <v>9012534</v>
      </c>
      <c r="G31" s="59"/>
    </row>
    <row r="32" spans="1:7" ht="18" customHeight="1">
      <c r="A32" s="57" t="s">
        <v>174</v>
      </c>
      <c r="B32" s="55">
        <v>4264495</v>
      </c>
      <c r="C32" s="55">
        <v>0</v>
      </c>
      <c r="D32" s="55">
        <v>0</v>
      </c>
      <c r="E32" s="55">
        <v>0</v>
      </c>
      <c r="F32" s="55">
        <v>4264495</v>
      </c>
      <c r="G32" s="58"/>
    </row>
    <row r="33" spans="1:7" ht="18" customHeight="1">
      <c r="A33" s="57" t="s">
        <v>173</v>
      </c>
      <c r="B33" s="55">
        <v>26711890</v>
      </c>
      <c r="C33" s="55">
        <v>0</v>
      </c>
      <c r="D33" s="55">
        <v>0</v>
      </c>
      <c r="E33" s="55">
        <v>0</v>
      </c>
      <c r="F33" s="55">
        <v>26711890</v>
      </c>
      <c r="G33" s="60">
        <v>50889</v>
      </c>
    </row>
    <row r="34" spans="1:7" ht="18" customHeight="1">
      <c r="A34" s="57" t="s">
        <v>172</v>
      </c>
      <c r="B34" s="55">
        <v>19713771</v>
      </c>
      <c r="C34" s="55">
        <v>0</v>
      </c>
      <c r="D34" s="55">
        <v>0</v>
      </c>
      <c r="E34" s="55">
        <v>0</v>
      </c>
      <c r="F34" s="55">
        <v>19713771</v>
      </c>
      <c r="G34" s="59"/>
    </row>
    <row r="35" spans="1:7" ht="18" customHeight="1">
      <c r="A35" s="57" t="s">
        <v>171</v>
      </c>
      <c r="B35" s="55">
        <v>163554</v>
      </c>
      <c r="C35" s="55">
        <v>0</v>
      </c>
      <c r="D35" s="55">
        <v>0</v>
      </c>
      <c r="E35" s="55">
        <v>0</v>
      </c>
      <c r="F35" s="55">
        <v>163554</v>
      </c>
      <c r="G35" s="59"/>
    </row>
    <row r="36" spans="1:7" ht="18" customHeight="1">
      <c r="A36" s="57" t="s">
        <v>170</v>
      </c>
      <c r="B36" s="55">
        <v>4300000</v>
      </c>
      <c r="C36" s="55">
        <v>0</v>
      </c>
      <c r="D36" s="55">
        <v>0</v>
      </c>
      <c r="E36" s="55">
        <v>0</v>
      </c>
      <c r="F36" s="55">
        <v>4300000</v>
      </c>
      <c r="G36" s="58"/>
    </row>
    <row r="37" spans="1:7" ht="18" customHeight="1">
      <c r="A37" s="57" t="s">
        <v>169</v>
      </c>
      <c r="B37" s="55">
        <v>27211340</v>
      </c>
      <c r="C37" s="55">
        <v>0</v>
      </c>
      <c r="D37" s="55">
        <v>0</v>
      </c>
      <c r="E37" s="55">
        <v>0</v>
      </c>
      <c r="F37" s="55">
        <v>27211340</v>
      </c>
      <c r="G37" s="55">
        <v>27211</v>
      </c>
    </row>
    <row r="38" spans="1:7" ht="18" customHeight="1">
      <c r="A38" s="57" t="s">
        <v>168</v>
      </c>
      <c r="B38" s="55">
        <v>443247717</v>
      </c>
      <c r="C38" s="55">
        <v>0</v>
      </c>
      <c r="D38" s="55">
        <v>0</v>
      </c>
      <c r="E38" s="55">
        <v>0</v>
      </c>
      <c r="F38" s="55">
        <v>443247717</v>
      </c>
      <c r="G38" s="55">
        <v>443248</v>
      </c>
    </row>
    <row r="39" spans="1:7" ht="18" customHeight="1">
      <c r="A39" s="57" t="s">
        <v>167</v>
      </c>
      <c r="B39" s="55">
        <v>25383252</v>
      </c>
      <c r="C39" s="55">
        <v>0</v>
      </c>
      <c r="D39" s="55">
        <v>0</v>
      </c>
      <c r="E39" s="55">
        <v>0</v>
      </c>
      <c r="F39" s="55">
        <v>25383252</v>
      </c>
      <c r="G39" s="55">
        <v>25383</v>
      </c>
    </row>
    <row r="40" spans="1:7" ht="18" customHeight="1">
      <c r="A40" s="57" t="s">
        <v>166</v>
      </c>
      <c r="B40" s="55">
        <v>42157557</v>
      </c>
      <c r="C40" s="55">
        <v>0</v>
      </c>
      <c r="D40" s="55">
        <v>0</v>
      </c>
      <c r="E40" s="55">
        <v>0</v>
      </c>
      <c r="F40" s="55">
        <v>42157557</v>
      </c>
      <c r="G40" s="55">
        <v>42158</v>
      </c>
    </row>
    <row r="41" spans="1:7" ht="18" customHeight="1">
      <c r="A41" s="56" t="s">
        <v>165</v>
      </c>
      <c r="B41" s="55">
        <v>9255307</v>
      </c>
      <c r="C41" s="55">
        <v>0</v>
      </c>
      <c r="D41" s="55">
        <v>0</v>
      </c>
      <c r="E41" s="55">
        <v>744693</v>
      </c>
      <c r="F41" s="55">
        <v>10000000</v>
      </c>
      <c r="G41" s="55">
        <v>10000</v>
      </c>
    </row>
    <row r="42" spans="1:7" ht="18" customHeight="1">
      <c r="A42" s="56" t="s">
        <v>164</v>
      </c>
      <c r="B42" s="55">
        <v>33104930</v>
      </c>
      <c r="C42" s="55">
        <v>0</v>
      </c>
      <c r="D42" s="55">
        <v>0</v>
      </c>
      <c r="E42" s="55">
        <v>0</v>
      </c>
      <c r="F42" s="55">
        <v>33104930</v>
      </c>
      <c r="G42" s="55">
        <v>0</v>
      </c>
    </row>
    <row r="43" spans="1:7" ht="18" customHeight="1">
      <c r="A43" s="56" t="s">
        <v>163</v>
      </c>
      <c r="B43" s="55">
        <v>1722912627</v>
      </c>
      <c r="C43" s="55">
        <v>0</v>
      </c>
      <c r="D43" s="55">
        <v>0</v>
      </c>
      <c r="E43" s="55">
        <v>0</v>
      </c>
      <c r="F43" s="55">
        <v>1722912627</v>
      </c>
      <c r="G43" s="55">
        <v>2222913</v>
      </c>
    </row>
    <row r="44" spans="1:7" ht="18" customHeight="1">
      <c r="A44" s="56" t="s">
        <v>162</v>
      </c>
      <c r="B44" s="55">
        <v>1031331661</v>
      </c>
      <c r="C44" s="55">
        <v>0</v>
      </c>
      <c r="D44" s="55">
        <v>0</v>
      </c>
      <c r="E44" s="55">
        <v>0</v>
      </c>
      <c r="F44" s="55">
        <v>1031331661</v>
      </c>
      <c r="G44" s="55">
        <v>1031332</v>
      </c>
    </row>
    <row r="45" spans="1:7" ht="18" customHeight="1">
      <c r="A45" s="56" t="s">
        <v>161</v>
      </c>
      <c r="B45" s="55">
        <v>477841455</v>
      </c>
      <c r="C45" s="55">
        <v>0</v>
      </c>
      <c r="D45" s="55">
        <v>0</v>
      </c>
      <c r="E45" s="55">
        <v>0</v>
      </c>
      <c r="F45" s="55">
        <v>477841455</v>
      </c>
      <c r="G45" s="55">
        <v>460889</v>
      </c>
    </row>
    <row r="46" spans="1:7" ht="18" customHeight="1">
      <c r="A46" s="54" t="s">
        <v>71</v>
      </c>
      <c r="B46" s="53">
        <v>4687694659</v>
      </c>
      <c r="C46" s="53">
        <v>0</v>
      </c>
      <c r="D46" s="53">
        <v>0</v>
      </c>
      <c r="E46" s="53">
        <v>960744693</v>
      </c>
      <c r="F46" s="53">
        <v>5648439352</v>
      </c>
      <c r="G46" s="53">
        <v>6158381</v>
      </c>
    </row>
  </sheetData>
  <mergeCells count="5">
    <mergeCell ref="G12:G13"/>
    <mergeCell ref="G14:G17"/>
    <mergeCell ref="G18:G19"/>
    <mergeCell ref="G28:G32"/>
    <mergeCell ref="G33:G36"/>
  </mergeCells>
  <phoneticPr fontId="5"/>
  <pageMargins left="0.39370078740157483" right="0.39370078740157483" top="0.39370078740157483" bottom="0.39370078740157483" header="0.19685039370078741" footer="0.19685039370078741"/>
  <pageSetup paperSize="9" scale="89" fitToHeight="0" orientation="landscape" r:id="rId1"/>
  <headerFooter>
    <oddFooter>&amp;C&amp;9&amp;P/&amp;N</oddFooter>
  </headerFooter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zoomScaleSheetLayoutView="100" workbookViewId="0">
      <selection activeCell="E14" sqref="E14"/>
    </sheetView>
  </sheetViews>
  <sheetFormatPr defaultColWidth="8.1640625" defaultRowHeight="15"/>
  <cols>
    <col min="1" max="1" width="28.33203125" style="52" customWidth="1"/>
    <col min="2" max="6" width="18.25" style="52" customWidth="1"/>
    <col min="7" max="16384" width="8.1640625" style="52"/>
  </cols>
  <sheetData>
    <row r="1" spans="1:6" ht="29">
      <c r="A1" s="65" t="s">
        <v>223</v>
      </c>
    </row>
    <row r="2" spans="1:6" ht="18">
      <c r="A2" s="64" t="s">
        <v>222</v>
      </c>
    </row>
    <row r="3" spans="1:6" ht="18">
      <c r="A3" s="64" t="s">
        <v>221</v>
      </c>
    </row>
    <row r="4" spans="1:6" ht="18">
      <c r="A4" s="50" t="s">
        <v>158</v>
      </c>
      <c r="F4" s="63" t="s">
        <v>130</v>
      </c>
    </row>
    <row r="5" spans="1:6" ht="22.5" customHeight="1">
      <c r="A5" s="68" t="s">
        <v>220</v>
      </c>
      <c r="B5" s="68" t="s">
        <v>219</v>
      </c>
      <c r="C5" s="68"/>
      <c r="D5" s="68" t="s">
        <v>218</v>
      </c>
      <c r="E5" s="68"/>
      <c r="F5" s="69" t="s">
        <v>217</v>
      </c>
    </row>
    <row r="6" spans="1:6" ht="22.5" customHeight="1">
      <c r="A6" s="68"/>
      <c r="B6" s="62" t="s">
        <v>216</v>
      </c>
      <c r="C6" s="61" t="s">
        <v>215</v>
      </c>
      <c r="D6" s="62" t="s">
        <v>216</v>
      </c>
      <c r="E6" s="61" t="s">
        <v>215</v>
      </c>
      <c r="F6" s="68"/>
    </row>
    <row r="7" spans="1:6" ht="18" customHeight="1">
      <c r="A7" s="56" t="s">
        <v>214</v>
      </c>
      <c r="B7" s="55">
        <v>303170000</v>
      </c>
      <c r="C7" s="55">
        <v>0</v>
      </c>
      <c r="D7" s="55">
        <v>0</v>
      </c>
      <c r="E7" s="55">
        <v>0</v>
      </c>
      <c r="F7" s="55">
        <v>303170000</v>
      </c>
    </row>
    <row r="8" spans="1:6" ht="18" customHeight="1">
      <c r="A8" s="56" t="s">
        <v>213</v>
      </c>
      <c r="B8" s="55">
        <v>666000</v>
      </c>
      <c r="C8" s="55">
        <v>0</v>
      </c>
      <c r="D8" s="55">
        <v>0</v>
      </c>
      <c r="E8" s="55">
        <v>0</v>
      </c>
      <c r="F8" s="55">
        <v>666000</v>
      </c>
    </row>
    <row r="9" spans="1:6" ht="18" customHeight="1">
      <c r="A9" s="56" t="s">
        <v>212</v>
      </c>
      <c r="B9" s="55">
        <v>0</v>
      </c>
      <c r="C9" s="55">
        <v>0</v>
      </c>
      <c r="D9" s="55">
        <v>500000</v>
      </c>
      <c r="E9" s="55">
        <v>0</v>
      </c>
      <c r="F9" s="55">
        <v>500000</v>
      </c>
    </row>
    <row r="10" spans="1:6" ht="18" customHeight="1">
      <c r="A10" s="56" t="s">
        <v>211</v>
      </c>
      <c r="B10" s="55">
        <v>1150000</v>
      </c>
      <c r="C10" s="55">
        <v>0</v>
      </c>
      <c r="D10" s="55">
        <v>0</v>
      </c>
      <c r="E10" s="55">
        <v>0</v>
      </c>
      <c r="F10" s="55">
        <v>1150000</v>
      </c>
    </row>
    <row r="11" spans="1:6" ht="18" customHeight="1">
      <c r="A11" s="56" t="s">
        <v>210</v>
      </c>
      <c r="B11" s="55">
        <v>445000000</v>
      </c>
      <c r="C11" s="55">
        <v>0</v>
      </c>
      <c r="D11" s="55">
        <v>0</v>
      </c>
      <c r="E11" s="55">
        <v>0</v>
      </c>
      <c r="F11" s="55">
        <v>445000000</v>
      </c>
    </row>
    <row r="12" spans="1:6" ht="18" customHeight="1">
      <c r="A12" s="67" t="s">
        <v>209</v>
      </c>
      <c r="B12" s="55">
        <v>34686800</v>
      </c>
      <c r="C12" s="55">
        <v>0</v>
      </c>
      <c r="D12" s="55">
        <v>0</v>
      </c>
      <c r="E12" s="55">
        <v>0</v>
      </c>
      <c r="F12" s="55">
        <v>34686800</v>
      </c>
    </row>
    <row r="13" spans="1:6" ht="18" customHeight="1">
      <c r="A13" s="56"/>
      <c r="B13" s="55"/>
      <c r="C13" s="55"/>
      <c r="D13" s="55"/>
      <c r="E13" s="55"/>
      <c r="F13" s="55"/>
    </row>
    <row r="14" spans="1:6" ht="18" customHeight="1">
      <c r="A14" s="66" t="s">
        <v>71</v>
      </c>
      <c r="B14" s="55">
        <v>784672800</v>
      </c>
      <c r="C14" s="55">
        <v>0</v>
      </c>
      <c r="D14" s="55">
        <v>500000</v>
      </c>
      <c r="E14" s="55">
        <v>0</v>
      </c>
      <c r="F14" s="55">
        <v>785172800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59055118110236227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Normal="100" zoomScaleSheetLayoutView="100" workbookViewId="0">
      <selection activeCell="E7" sqref="E7"/>
    </sheetView>
  </sheetViews>
  <sheetFormatPr defaultColWidth="8.1640625" defaultRowHeight="15"/>
  <cols>
    <col min="1" max="1" width="28.33203125" style="52" customWidth="1"/>
    <col min="2" max="3" width="18.25" style="52" customWidth="1"/>
    <col min="4" max="4" width="11.33203125" style="52" customWidth="1"/>
    <col min="5" max="16384" width="8.1640625" style="52"/>
  </cols>
  <sheetData>
    <row r="1" spans="1:3" ht="29">
      <c r="A1" s="65" t="s">
        <v>236</v>
      </c>
    </row>
    <row r="2" spans="1:3" ht="18">
      <c r="A2" s="64" t="s">
        <v>159</v>
      </c>
    </row>
    <row r="3" spans="1:3" ht="18">
      <c r="A3" s="64" t="s">
        <v>73</v>
      </c>
    </row>
    <row r="4" spans="1:3" ht="18">
      <c r="A4" s="64" t="s">
        <v>235</v>
      </c>
      <c r="C4" s="63" t="s">
        <v>130</v>
      </c>
    </row>
    <row r="5" spans="1:3" ht="22.5" customHeight="1">
      <c r="A5" s="62" t="s">
        <v>220</v>
      </c>
      <c r="B5" s="62" t="s">
        <v>216</v>
      </c>
      <c r="C5" s="62" t="s">
        <v>234</v>
      </c>
    </row>
    <row r="6" spans="1:3" ht="18" customHeight="1">
      <c r="A6" s="71" t="s">
        <v>233</v>
      </c>
      <c r="B6" s="55"/>
      <c r="C6" s="70"/>
    </row>
    <row r="7" spans="1:3" ht="18" customHeight="1">
      <c r="A7" s="56" t="s">
        <v>232</v>
      </c>
      <c r="B7" s="55"/>
      <c r="C7" s="55"/>
    </row>
    <row r="8" spans="1:3" ht="18" customHeight="1">
      <c r="A8" s="56" t="s">
        <v>231</v>
      </c>
      <c r="B8" s="55">
        <v>151623212</v>
      </c>
      <c r="C8" s="55">
        <v>27387088</v>
      </c>
    </row>
    <row r="9" spans="1:3" ht="18" customHeight="1">
      <c r="A9" s="56" t="s">
        <v>230</v>
      </c>
      <c r="B9" s="55">
        <v>5703400</v>
      </c>
      <c r="C9" s="55">
        <v>1030182</v>
      </c>
    </row>
    <row r="10" spans="1:3" ht="18" customHeight="1">
      <c r="A10" s="56" t="s">
        <v>229</v>
      </c>
      <c r="B10" s="55">
        <v>206995400</v>
      </c>
      <c r="C10" s="55">
        <v>37388741</v>
      </c>
    </row>
    <row r="11" spans="1:3" ht="18" customHeight="1">
      <c r="A11" s="56" t="s">
        <v>228</v>
      </c>
      <c r="B11" s="55">
        <v>11960821</v>
      </c>
      <c r="C11" s="55">
        <v>2160435</v>
      </c>
    </row>
    <row r="12" spans="1:3" ht="18" customHeight="1">
      <c r="A12" s="56" t="s">
        <v>227</v>
      </c>
      <c r="B12" s="55">
        <v>114650</v>
      </c>
      <c r="C12" s="55">
        <v>20709</v>
      </c>
    </row>
    <row r="13" spans="1:3" ht="18" customHeight="1">
      <c r="A13" s="56" t="s">
        <v>226</v>
      </c>
      <c r="B13" s="55">
        <v>32858620</v>
      </c>
      <c r="C13" s="55">
        <v>5935120</v>
      </c>
    </row>
    <row r="14" spans="1:3" ht="18" customHeight="1">
      <c r="A14" s="56" t="s">
        <v>225</v>
      </c>
      <c r="B14" s="55">
        <v>510206424</v>
      </c>
      <c r="C14" s="55">
        <v>32124993</v>
      </c>
    </row>
    <row r="15" spans="1:3" ht="18" customHeight="1">
      <c r="A15" s="66" t="s">
        <v>224</v>
      </c>
      <c r="B15" s="55">
        <v>919462527</v>
      </c>
      <c r="C15" s="55">
        <v>106047268</v>
      </c>
    </row>
    <row r="16" spans="1:3" ht="18" customHeight="1">
      <c r="A16" s="54" t="s">
        <v>82</v>
      </c>
      <c r="B16" s="53">
        <v>919462527</v>
      </c>
      <c r="C16" s="53">
        <v>106047268</v>
      </c>
    </row>
  </sheetData>
  <phoneticPr fontId="5"/>
  <pageMargins left="0.39370078740157483" right="0.39370078740157483" top="0.59055118110236227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zoomScaleNormal="100" zoomScaleSheetLayoutView="100" workbookViewId="0">
      <selection activeCell="C54" sqref="C54"/>
    </sheetView>
  </sheetViews>
  <sheetFormatPr defaultColWidth="8.1640625" defaultRowHeight="15"/>
  <cols>
    <col min="1" max="1" width="28.33203125" style="52" customWidth="1"/>
    <col min="2" max="3" width="18.25" style="52" customWidth="1"/>
    <col min="4" max="16384" width="8.1640625" style="52"/>
  </cols>
  <sheetData>
    <row r="1" spans="1:3" ht="29">
      <c r="A1" s="65" t="s">
        <v>267</v>
      </c>
    </row>
    <row r="2" spans="1:3" ht="18">
      <c r="A2" s="64" t="s">
        <v>222</v>
      </c>
    </row>
    <row r="3" spans="1:3" ht="18">
      <c r="A3" s="64" t="s">
        <v>73</v>
      </c>
    </row>
    <row r="4" spans="1:3" ht="18">
      <c r="A4" s="64" t="s">
        <v>266</v>
      </c>
      <c r="C4" s="63" t="s">
        <v>130</v>
      </c>
    </row>
    <row r="5" spans="1:3" ht="22.5" customHeight="1">
      <c r="A5" s="62" t="s">
        <v>220</v>
      </c>
      <c r="B5" s="62" t="s">
        <v>216</v>
      </c>
      <c r="C5" s="62" t="s">
        <v>234</v>
      </c>
    </row>
    <row r="6" spans="1:3" ht="18" customHeight="1">
      <c r="A6" s="71" t="s">
        <v>233</v>
      </c>
      <c r="B6" s="85"/>
      <c r="C6" s="86"/>
    </row>
    <row r="7" spans="1:3" ht="18" customHeight="1">
      <c r="A7" s="56" t="s">
        <v>265</v>
      </c>
      <c r="B7" s="85"/>
      <c r="C7" s="85"/>
    </row>
    <row r="8" spans="1:3" ht="18" customHeight="1">
      <c r="A8" s="56" t="s">
        <v>264</v>
      </c>
      <c r="B8" s="55">
        <v>49343334</v>
      </c>
      <c r="C8" s="55">
        <v>3589455</v>
      </c>
    </row>
    <row r="9" spans="1:3" ht="18" customHeight="1">
      <c r="A9" s="56" t="s">
        <v>263</v>
      </c>
      <c r="B9" s="55">
        <v>5763800</v>
      </c>
      <c r="C9" s="55">
        <v>419285</v>
      </c>
    </row>
    <row r="10" spans="1:3" ht="18" customHeight="1">
      <c r="A10" s="56" t="s">
        <v>229</v>
      </c>
      <c r="B10" s="55">
        <v>50607718</v>
      </c>
      <c r="C10" s="55">
        <v>3681432</v>
      </c>
    </row>
    <row r="11" spans="1:3" ht="18" customHeight="1">
      <c r="A11" s="56" t="s">
        <v>228</v>
      </c>
      <c r="B11" s="55">
        <v>4062100</v>
      </c>
      <c r="C11" s="55">
        <v>295495</v>
      </c>
    </row>
    <row r="12" spans="1:3" ht="18" customHeight="1">
      <c r="A12" s="56" t="s">
        <v>227</v>
      </c>
      <c r="B12" s="55">
        <v>10150</v>
      </c>
      <c r="C12" s="55">
        <v>738</v>
      </c>
    </row>
    <row r="13" spans="1:3" ht="18" customHeight="1">
      <c r="A13" s="56" t="s">
        <v>226</v>
      </c>
      <c r="B13" s="55">
        <v>8578184</v>
      </c>
      <c r="C13" s="55">
        <v>624015</v>
      </c>
    </row>
    <row r="14" spans="1:3" ht="18" customHeight="1">
      <c r="A14" s="56" t="s">
        <v>262</v>
      </c>
      <c r="B14" s="55">
        <v>45000</v>
      </c>
      <c r="C14" s="55">
        <v>3274</v>
      </c>
    </row>
    <row r="15" spans="1:3" ht="18" customHeight="1">
      <c r="A15" s="56" t="s">
        <v>261</v>
      </c>
      <c r="B15" s="55">
        <v>647625</v>
      </c>
      <c r="C15" s="55">
        <v>47111</v>
      </c>
    </row>
    <row r="16" spans="1:3" ht="18" hidden="1" customHeight="1">
      <c r="A16" s="56" t="s">
        <v>260</v>
      </c>
      <c r="B16" s="55"/>
      <c r="C16" s="55"/>
    </row>
    <row r="17" spans="1:3" ht="18" hidden="1" customHeight="1">
      <c r="A17" s="84" t="s">
        <v>259</v>
      </c>
      <c r="B17" s="83"/>
      <c r="C17" s="82"/>
    </row>
    <row r="18" spans="1:3" ht="18" hidden="1" customHeight="1">
      <c r="A18" s="84" t="s">
        <v>258</v>
      </c>
      <c r="B18" s="83"/>
      <c r="C18" s="82"/>
    </row>
    <row r="19" spans="1:3" ht="18" hidden="1" customHeight="1">
      <c r="A19" s="71" t="s">
        <v>257</v>
      </c>
      <c r="B19" s="70"/>
      <c r="C19" s="70"/>
    </row>
    <row r="20" spans="1:3" ht="18" hidden="1" customHeight="1">
      <c r="A20" s="71" t="s">
        <v>256</v>
      </c>
      <c r="B20" s="79"/>
      <c r="C20" s="78"/>
    </row>
    <row r="21" spans="1:3" ht="18" hidden="1" customHeight="1">
      <c r="A21" s="71" t="s">
        <v>255</v>
      </c>
      <c r="B21" s="79"/>
      <c r="C21" s="78"/>
    </row>
    <row r="22" spans="1:3" ht="18" hidden="1" customHeight="1">
      <c r="A22" s="71" t="s">
        <v>254</v>
      </c>
      <c r="B22" s="79"/>
      <c r="C22" s="78"/>
    </row>
    <row r="23" spans="1:3" ht="18" hidden="1" customHeight="1">
      <c r="A23" s="71" t="s">
        <v>253</v>
      </c>
      <c r="B23" s="79"/>
      <c r="C23" s="78"/>
    </row>
    <row r="24" spans="1:3" ht="18" customHeight="1">
      <c r="A24" s="71" t="s">
        <v>225</v>
      </c>
      <c r="B24" s="79">
        <v>106571686</v>
      </c>
      <c r="C24" s="78">
        <v>83818</v>
      </c>
    </row>
    <row r="25" spans="1:3" ht="18" customHeight="1">
      <c r="A25" s="81" t="s">
        <v>252</v>
      </c>
      <c r="B25" s="79">
        <v>225629597</v>
      </c>
      <c r="C25" s="55">
        <v>8744623</v>
      </c>
    </row>
    <row r="26" spans="1:3" ht="18" customHeight="1">
      <c r="A26" s="71" t="s">
        <v>251</v>
      </c>
      <c r="B26" s="79"/>
      <c r="C26" s="78"/>
    </row>
    <row r="27" spans="1:3" ht="18" customHeight="1">
      <c r="A27" s="71" t="s">
        <v>250</v>
      </c>
      <c r="B27" s="79">
        <v>154258</v>
      </c>
      <c r="C27" s="78">
        <v>11221</v>
      </c>
    </row>
    <row r="28" spans="1:3" ht="18" customHeight="1">
      <c r="A28" s="71" t="s">
        <v>249</v>
      </c>
      <c r="B28" s="79">
        <v>0</v>
      </c>
      <c r="C28" s="78">
        <v>0</v>
      </c>
    </row>
    <row r="29" spans="1:3" ht="18" customHeight="1">
      <c r="A29" s="71" t="s">
        <v>248</v>
      </c>
      <c r="B29" s="79">
        <v>22392938</v>
      </c>
      <c r="C29" s="78">
        <v>1628962</v>
      </c>
    </row>
    <row r="30" spans="1:3" ht="18" customHeight="1">
      <c r="A30" s="71" t="s">
        <v>247</v>
      </c>
      <c r="B30" s="79">
        <v>0</v>
      </c>
      <c r="C30" s="78">
        <v>0</v>
      </c>
    </row>
    <row r="31" spans="1:3" ht="18" customHeight="1">
      <c r="A31" s="71" t="s">
        <v>246</v>
      </c>
      <c r="B31" s="79">
        <v>81300</v>
      </c>
      <c r="C31" s="78">
        <v>5914</v>
      </c>
    </row>
    <row r="32" spans="1:3" ht="18" customHeight="1">
      <c r="A32" s="80" t="s">
        <v>245</v>
      </c>
      <c r="B32" s="79">
        <v>39637541</v>
      </c>
      <c r="C32" s="78">
        <v>2883412</v>
      </c>
    </row>
    <row r="33" spans="1:3" ht="18" customHeight="1">
      <c r="A33" s="71" t="s">
        <v>244</v>
      </c>
      <c r="B33" s="79">
        <v>1741358</v>
      </c>
      <c r="C33" s="78">
        <v>126674</v>
      </c>
    </row>
    <row r="34" spans="1:3" ht="18" customHeight="1">
      <c r="A34" s="71" t="s">
        <v>243</v>
      </c>
      <c r="B34" s="79">
        <v>0</v>
      </c>
      <c r="C34" s="78">
        <v>0</v>
      </c>
    </row>
    <row r="35" spans="1:3" ht="18" customHeight="1">
      <c r="A35" s="71" t="s">
        <v>242</v>
      </c>
      <c r="B35" s="79">
        <v>0</v>
      </c>
      <c r="C35" s="78">
        <v>0</v>
      </c>
    </row>
    <row r="36" spans="1:3" ht="18" customHeight="1">
      <c r="A36" s="71" t="s">
        <v>241</v>
      </c>
      <c r="B36" s="79">
        <v>46100</v>
      </c>
      <c r="C36" s="78">
        <v>3354</v>
      </c>
    </row>
    <row r="37" spans="1:3" ht="18" customHeight="1">
      <c r="A37" s="71" t="s">
        <v>240</v>
      </c>
      <c r="B37" s="79">
        <v>6014529</v>
      </c>
      <c r="C37" s="78">
        <v>5802</v>
      </c>
    </row>
    <row r="38" spans="1:3" ht="18" customHeight="1">
      <c r="A38" s="71" t="s">
        <v>239</v>
      </c>
      <c r="B38" s="79">
        <v>225510398</v>
      </c>
      <c r="C38" s="78">
        <v>10500000</v>
      </c>
    </row>
    <row r="39" spans="1:3" ht="18" customHeight="1">
      <c r="A39" s="71" t="s">
        <v>238</v>
      </c>
      <c r="B39" s="79">
        <v>159006203</v>
      </c>
      <c r="C39" s="78">
        <v>7207000</v>
      </c>
    </row>
    <row r="40" spans="1:3" ht="18" customHeight="1">
      <c r="A40" s="71" t="s">
        <v>237</v>
      </c>
      <c r="B40" s="79">
        <v>1717271537</v>
      </c>
      <c r="C40" s="78">
        <v>5520083</v>
      </c>
    </row>
    <row r="41" spans="1:3" ht="18" customHeight="1" thickBot="1">
      <c r="A41" s="77" t="s">
        <v>83</v>
      </c>
      <c r="B41" s="76">
        <v>2171856162</v>
      </c>
      <c r="C41" s="75">
        <v>27892422</v>
      </c>
    </row>
    <row r="42" spans="1:3" ht="18" customHeight="1" thickTop="1">
      <c r="A42" s="74" t="s">
        <v>82</v>
      </c>
      <c r="B42" s="73">
        <v>2397485759</v>
      </c>
      <c r="C42" s="72">
        <v>36637045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98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D15" sqref="D15"/>
    </sheetView>
  </sheetViews>
  <sheetFormatPr defaultColWidth="8.1640625" defaultRowHeight="15" outlineLevelCol="1"/>
  <cols>
    <col min="1" max="1" width="19.1640625" style="52" customWidth="1"/>
    <col min="2" max="2" width="13.6640625" style="52" customWidth="1"/>
    <col min="3" max="3" width="15.5" style="52" customWidth="1"/>
    <col min="4" max="7" width="13.6640625" style="52" customWidth="1"/>
    <col min="8" max="10" width="13.6640625" style="52" hidden="1" customWidth="1" outlineLevel="1"/>
    <col min="11" max="11" width="13.6640625" style="52" customWidth="1" collapsed="1"/>
    <col min="12" max="16384" width="8.1640625" style="52"/>
  </cols>
  <sheetData>
    <row r="1" spans="1:11" ht="29">
      <c r="A1" s="65" t="s">
        <v>268</v>
      </c>
    </row>
    <row r="2" spans="1:11" ht="18">
      <c r="A2" s="64" t="s">
        <v>222</v>
      </c>
    </row>
    <row r="3" spans="1:11" ht="18">
      <c r="A3" s="87" t="s">
        <v>269</v>
      </c>
    </row>
    <row r="4" spans="1:11" ht="18">
      <c r="A4" s="64" t="s">
        <v>270</v>
      </c>
    </row>
    <row r="5" spans="1:11" ht="18">
      <c r="B5" s="88"/>
      <c r="C5" s="89"/>
      <c r="K5" s="63" t="s">
        <v>130</v>
      </c>
    </row>
    <row r="6" spans="1:11">
      <c r="A6" s="68" t="s">
        <v>207</v>
      </c>
      <c r="B6" s="90" t="s">
        <v>271</v>
      </c>
      <c r="C6" s="91"/>
      <c r="D6" s="68" t="s">
        <v>272</v>
      </c>
      <c r="E6" s="69" t="s">
        <v>273</v>
      </c>
      <c r="F6" s="68" t="s">
        <v>274</v>
      </c>
      <c r="G6" s="69" t="s">
        <v>275</v>
      </c>
      <c r="H6" s="90" t="s">
        <v>276</v>
      </c>
      <c r="I6" s="92"/>
      <c r="J6" s="93"/>
      <c r="K6" s="68" t="s">
        <v>203</v>
      </c>
    </row>
    <row r="7" spans="1:11">
      <c r="A7" s="68"/>
      <c r="B7" s="68"/>
      <c r="C7" s="94" t="s">
        <v>277</v>
      </c>
      <c r="D7" s="68"/>
      <c r="E7" s="68"/>
      <c r="F7" s="68"/>
      <c r="G7" s="68"/>
      <c r="H7" s="68"/>
      <c r="I7" s="62" t="s">
        <v>278</v>
      </c>
      <c r="J7" s="62" t="s">
        <v>279</v>
      </c>
      <c r="K7" s="68"/>
    </row>
    <row r="8" spans="1:11">
      <c r="A8" s="56" t="s">
        <v>280</v>
      </c>
      <c r="B8" s="55">
        <v>88796880904</v>
      </c>
      <c r="C8" s="95">
        <v>8686409089</v>
      </c>
      <c r="D8" s="55">
        <v>21219390773</v>
      </c>
      <c r="E8" s="55">
        <v>30156591957</v>
      </c>
      <c r="F8" s="55">
        <v>19748298498</v>
      </c>
      <c r="G8" s="55">
        <v>15901187000</v>
      </c>
      <c r="H8" s="55">
        <v>0</v>
      </c>
      <c r="I8" s="55">
        <v>0</v>
      </c>
      <c r="J8" s="55">
        <v>0</v>
      </c>
      <c r="K8" s="55">
        <v>1771412676</v>
      </c>
    </row>
    <row r="9" spans="1:11">
      <c r="A9" s="56" t="s">
        <v>281</v>
      </c>
      <c r="B9" s="55">
        <v>5374144923</v>
      </c>
      <c r="C9" s="95">
        <v>568767376</v>
      </c>
      <c r="D9" s="55">
        <v>1336691923</v>
      </c>
      <c r="E9" s="55">
        <v>139600000</v>
      </c>
      <c r="F9" s="55">
        <v>1100777000</v>
      </c>
      <c r="G9" s="55">
        <v>2797076000</v>
      </c>
      <c r="H9" s="55">
        <v>0</v>
      </c>
      <c r="I9" s="55">
        <v>0</v>
      </c>
      <c r="J9" s="55">
        <v>0</v>
      </c>
      <c r="K9" s="55">
        <v>0</v>
      </c>
    </row>
    <row r="10" spans="1:11">
      <c r="A10" s="56" t="s">
        <v>282</v>
      </c>
      <c r="B10" s="55">
        <v>1382191590</v>
      </c>
      <c r="C10" s="95">
        <v>87752181</v>
      </c>
      <c r="D10" s="55">
        <v>169316814</v>
      </c>
      <c r="E10" s="55">
        <v>147583776</v>
      </c>
      <c r="F10" s="55">
        <v>591684000</v>
      </c>
      <c r="G10" s="55">
        <v>473607000</v>
      </c>
      <c r="H10" s="55">
        <v>0</v>
      </c>
      <c r="I10" s="55">
        <v>0</v>
      </c>
      <c r="J10" s="55">
        <v>0</v>
      </c>
      <c r="K10" s="55">
        <v>0</v>
      </c>
    </row>
    <row r="11" spans="1:11">
      <c r="A11" s="56" t="s">
        <v>283</v>
      </c>
      <c r="B11" s="55">
        <v>42849207</v>
      </c>
      <c r="C11" s="95">
        <v>10145080</v>
      </c>
      <c r="D11" s="55">
        <v>42849207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</row>
    <row r="12" spans="1:11">
      <c r="A12" s="56" t="s">
        <v>284</v>
      </c>
      <c r="B12" s="55">
        <v>12294945114</v>
      </c>
      <c r="C12" s="95">
        <v>821877903</v>
      </c>
      <c r="D12" s="55">
        <v>2114880528</v>
      </c>
      <c r="E12" s="55">
        <v>744000000</v>
      </c>
      <c r="F12" s="55">
        <v>6101583910</v>
      </c>
      <c r="G12" s="55">
        <v>3046670000</v>
      </c>
      <c r="H12" s="55">
        <v>0</v>
      </c>
      <c r="I12" s="55">
        <v>0</v>
      </c>
      <c r="J12" s="55">
        <v>0</v>
      </c>
      <c r="K12" s="55">
        <v>287810676</v>
      </c>
    </row>
    <row r="13" spans="1:11">
      <c r="A13" s="56" t="s">
        <v>285</v>
      </c>
      <c r="B13" s="55">
        <v>11317952568</v>
      </c>
      <c r="C13" s="95">
        <v>1411133763</v>
      </c>
      <c r="D13" s="55">
        <v>2080000</v>
      </c>
      <c r="E13" s="55">
        <v>1655605794</v>
      </c>
      <c r="F13" s="55">
        <v>4473821774</v>
      </c>
      <c r="G13" s="55">
        <v>4174793000</v>
      </c>
      <c r="H13" s="55">
        <v>0</v>
      </c>
      <c r="I13" s="55">
        <v>0</v>
      </c>
      <c r="J13" s="55">
        <v>0</v>
      </c>
      <c r="K13" s="55">
        <v>1011652000</v>
      </c>
    </row>
    <row r="14" spans="1:11">
      <c r="A14" s="56" t="s">
        <v>286</v>
      </c>
      <c r="B14" s="96">
        <v>58384797502</v>
      </c>
      <c r="C14" s="97">
        <v>5786732786</v>
      </c>
      <c r="D14" s="55">
        <v>17553572301</v>
      </c>
      <c r="E14" s="55">
        <v>27469802387</v>
      </c>
      <c r="F14" s="55">
        <v>7480431814</v>
      </c>
      <c r="G14" s="55">
        <v>5409041000</v>
      </c>
      <c r="H14" s="55">
        <v>0</v>
      </c>
      <c r="I14" s="55">
        <v>0</v>
      </c>
      <c r="J14" s="55">
        <v>0</v>
      </c>
      <c r="K14" s="55">
        <v>471950000</v>
      </c>
    </row>
    <row r="15" spans="1:11">
      <c r="A15" s="56" t="s">
        <v>287</v>
      </c>
      <c r="B15" s="96">
        <v>31101095271</v>
      </c>
      <c r="C15" s="97">
        <v>2311566050</v>
      </c>
      <c r="D15" s="55">
        <v>17638204358</v>
      </c>
      <c r="E15" s="55">
        <v>359520911</v>
      </c>
      <c r="F15" s="55">
        <v>6114110002</v>
      </c>
      <c r="G15" s="55">
        <v>6989260000</v>
      </c>
      <c r="H15" s="55">
        <v>0</v>
      </c>
      <c r="I15" s="55">
        <v>0</v>
      </c>
      <c r="J15" s="55">
        <v>0</v>
      </c>
      <c r="K15" s="55">
        <v>0</v>
      </c>
    </row>
    <row r="16" spans="1:11">
      <c r="A16" s="56" t="s">
        <v>288</v>
      </c>
      <c r="B16" s="96">
        <v>21461494481</v>
      </c>
      <c r="C16" s="97">
        <v>1515355359</v>
      </c>
      <c r="D16" s="55">
        <v>16907913481</v>
      </c>
      <c r="E16" s="55">
        <v>0</v>
      </c>
      <c r="F16" s="55">
        <v>2388064000</v>
      </c>
      <c r="G16" s="55">
        <v>2165517000</v>
      </c>
      <c r="H16" s="55">
        <v>0</v>
      </c>
      <c r="I16" s="55">
        <v>0</v>
      </c>
      <c r="J16" s="55">
        <v>0</v>
      </c>
      <c r="K16" s="55">
        <v>0</v>
      </c>
    </row>
    <row r="17" spans="1:11">
      <c r="A17" s="56" t="s">
        <v>289</v>
      </c>
      <c r="B17" s="96">
        <v>306099882</v>
      </c>
      <c r="C17" s="97">
        <v>79986832</v>
      </c>
      <c r="D17" s="55">
        <v>306099882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</row>
    <row r="18" spans="1:11">
      <c r="A18" s="56" t="s">
        <v>290</v>
      </c>
      <c r="B18" s="96">
        <v>3118247000</v>
      </c>
      <c r="C18" s="97">
        <v>272633000</v>
      </c>
      <c r="D18" s="55">
        <v>0</v>
      </c>
      <c r="E18" s="55">
        <v>0</v>
      </c>
      <c r="F18" s="55">
        <v>622733000</v>
      </c>
      <c r="G18" s="55">
        <v>2495514000</v>
      </c>
      <c r="H18" s="55">
        <v>0</v>
      </c>
      <c r="I18" s="55">
        <v>0</v>
      </c>
      <c r="J18" s="55">
        <v>0</v>
      </c>
      <c r="K18" s="55">
        <v>0</v>
      </c>
    </row>
    <row r="19" spans="1:11">
      <c r="A19" s="56" t="s">
        <v>286</v>
      </c>
      <c r="B19" s="96">
        <v>6215253908</v>
      </c>
      <c r="C19" s="97">
        <v>443590859</v>
      </c>
      <c r="D19" s="55">
        <v>424190995</v>
      </c>
      <c r="E19" s="55">
        <v>359520911</v>
      </c>
      <c r="F19" s="55">
        <v>3103313002</v>
      </c>
      <c r="G19" s="55">
        <v>2328229000</v>
      </c>
      <c r="H19" s="55">
        <v>0</v>
      </c>
      <c r="I19" s="55">
        <v>0</v>
      </c>
      <c r="J19" s="55">
        <v>0</v>
      </c>
      <c r="K19" s="55">
        <v>0</v>
      </c>
    </row>
    <row r="20" spans="1:11">
      <c r="A20" s="66" t="s">
        <v>291</v>
      </c>
      <c r="B20" s="98">
        <v>119897976175</v>
      </c>
      <c r="C20" s="99">
        <v>10997975139</v>
      </c>
      <c r="D20" s="55">
        <v>38857595131</v>
      </c>
      <c r="E20" s="55">
        <v>30516112868</v>
      </c>
      <c r="F20" s="55">
        <v>25862408500</v>
      </c>
      <c r="G20" s="55">
        <v>22890447000</v>
      </c>
      <c r="H20" s="55">
        <v>0</v>
      </c>
      <c r="I20" s="55">
        <v>0</v>
      </c>
      <c r="J20" s="55">
        <v>0</v>
      </c>
      <c r="K20" s="55">
        <v>1771412676</v>
      </c>
    </row>
  </sheetData>
  <mergeCells count="8">
    <mergeCell ref="H6:H7"/>
    <mergeCell ref="K6:K7"/>
    <mergeCell ref="A6:A7"/>
    <mergeCell ref="B6:B7"/>
    <mergeCell ref="D6:D7"/>
    <mergeCell ref="E6:E7"/>
    <mergeCell ref="F6:F7"/>
    <mergeCell ref="G6:G7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view="pageBreakPreview" zoomScaleNormal="100" zoomScaleSheetLayoutView="100" workbookViewId="0">
      <selection activeCell="D22" sqref="D22"/>
    </sheetView>
  </sheetViews>
  <sheetFormatPr defaultColWidth="8.1640625" defaultRowHeight="15"/>
  <cols>
    <col min="1" max="1" width="21" style="52" customWidth="1"/>
    <col min="2" max="9" width="12.5" style="52" customWidth="1"/>
    <col min="10" max="16384" width="8.1640625" style="52"/>
  </cols>
  <sheetData>
    <row r="1" spans="1:9" ht="29">
      <c r="A1" s="65" t="s">
        <v>300</v>
      </c>
    </row>
    <row r="2" spans="1:9" ht="18">
      <c r="A2" s="64" t="s">
        <v>222</v>
      </c>
    </row>
    <row r="3" spans="1:9" ht="18">
      <c r="A3" s="64" t="s">
        <v>269</v>
      </c>
    </row>
    <row r="4" spans="1:9" ht="18">
      <c r="A4" s="64" t="s">
        <v>270</v>
      </c>
      <c r="I4" s="63" t="s">
        <v>130</v>
      </c>
    </row>
    <row r="5" spans="1:9" ht="37.5" customHeight="1">
      <c r="A5" s="94" t="s">
        <v>271</v>
      </c>
      <c r="B5" s="62" t="s">
        <v>299</v>
      </c>
      <c r="C5" s="61" t="s">
        <v>298</v>
      </c>
      <c r="D5" s="61" t="s">
        <v>297</v>
      </c>
      <c r="E5" s="61" t="s">
        <v>296</v>
      </c>
      <c r="F5" s="61" t="s">
        <v>295</v>
      </c>
      <c r="G5" s="61" t="s">
        <v>294</v>
      </c>
      <c r="H5" s="62" t="s">
        <v>293</v>
      </c>
      <c r="I5" s="61" t="s">
        <v>292</v>
      </c>
    </row>
    <row r="6" spans="1:9" ht="18" customHeight="1">
      <c r="A6" s="95">
        <v>119897976175</v>
      </c>
      <c r="B6" s="101">
        <v>81661299405</v>
      </c>
      <c r="C6" s="101">
        <v>18494132123</v>
      </c>
      <c r="D6" s="101">
        <v>15960278420</v>
      </c>
      <c r="E6" s="101">
        <v>1166569888</v>
      </c>
      <c r="F6" s="101">
        <v>1456982481</v>
      </c>
      <c r="G6" s="101">
        <v>388040239</v>
      </c>
      <c r="H6" s="101">
        <v>770673619</v>
      </c>
      <c r="I6" s="100">
        <v>1.119E-2</v>
      </c>
    </row>
  </sheetData>
  <phoneticPr fontId="5"/>
  <pageMargins left="0.39370078740157483" right="0.39370078740157483" top="0.74803149606299213" bottom="0.39370078740157483" header="0.19685039370078741" footer="0.19685039370078741"/>
  <pageSetup paperSize="9" orientation="landscape" verticalDpi="0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13</vt:i4>
      </vt:variant>
    </vt:vector>
  </HeadingPairs>
  <TitlesOfParts>
    <vt:vector size="29" baseType="lpstr">
      <vt:lpstr>有形固定資産</vt:lpstr>
      <vt:lpstr>有形固定資産に係る行政目的別 </vt:lpstr>
      <vt:lpstr>投資及び出資金</vt:lpstr>
      <vt:lpstr>基金</vt:lpstr>
      <vt:lpstr>貸付金</vt:lpstr>
      <vt:lpstr>長期延滞債権</vt:lpstr>
      <vt:lpstr>未収金</vt:lpstr>
      <vt:lpstr>地方債等（借入先別）</vt:lpstr>
      <vt:lpstr>地方債等（利率別）</vt:lpstr>
      <vt:lpstr>地方債等（返済期間別）</vt:lpstr>
      <vt:lpstr>特定の契約条項が付された地方債等の概要</vt:lpstr>
      <vt:lpstr>引当金</vt:lpstr>
      <vt:lpstr>補助金等</vt:lpstr>
      <vt:lpstr>財源</vt:lpstr>
      <vt:lpstr>財源情報</vt:lpstr>
      <vt:lpstr>資金</vt:lpstr>
      <vt:lpstr>引当金!Print_Area</vt:lpstr>
      <vt:lpstr>基金!Print_Area</vt:lpstr>
      <vt:lpstr>財源!Print_Area</vt:lpstr>
      <vt:lpstr>財源情報!Print_Area</vt:lpstr>
      <vt:lpstr>'地方債等（返済期間別）'!Print_Area</vt:lpstr>
      <vt:lpstr>'地方債等（利率別）'!Print_Area</vt:lpstr>
      <vt:lpstr>長期延滞債権!Print_Area</vt:lpstr>
      <vt:lpstr>投資及び出資金!Print_Area</vt:lpstr>
      <vt:lpstr>補助金等!Print_Area</vt:lpstr>
      <vt:lpstr>有形固定資産!Print_Area</vt:lpstr>
      <vt:lpstr>基金!Print_Titles</vt:lpstr>
      <vt:lpstr>有形固定資産!Print_Titles</vt:lpstr>
      <vt:lpstr>'有形固定資産に係る行政目的別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2021-03-26T01:20:27Z</cp:lastPrinted>
  <dcterms:modified xsi:type="dcterms:W3CDTF">2021-05-06T06:47:35Z</dcterms:modified>
</cp:coreProperties>
</file>