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部署共有フォルダ（課別）\財政課共有\【報告・回答】\【石川県】\財政状況資料集\R02決算\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<sst xmlns="http://schemas.openxmlformats.org/spreadsheetml/2006/main" count="1078" uniqueCount="609">
  <si>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</si>
  <si>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</si>
  <si>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</si>
  <si>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</si>
  <si>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</si>
  <si>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</si>
  <si>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</si>
  <si>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</si>
  <si>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</si>
  <si>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</si>
  <si>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</si>
  <si>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</si>
  <si>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</si>
  <si>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</si>
  <si>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</si>
  <si>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</si>
  <si>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</si>
  <si>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</si>
  <si>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</si>
  <si>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</si>
  <si>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</si>
  <si>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</si>
  <si>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</si>
  <si>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</si>
  <si>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</si>
  <si>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</si>
  <si>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</si>
  <si>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</si>
  <si>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</si>
  <si>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</si>
  <si>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</si>
  <si>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</si>
  <si>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</si>
  <si>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</si>
  <si>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</si>
  <si>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</si>
  <si>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</si>
  <si>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</si>
  <si>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</si>
  <si>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</si>
  <si>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</si>
  <si>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</si>
  <si>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</si>
  <si>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</si>
  <si>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</si>
  <si>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</si>
  <si>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</si>
  <si>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</si>
  <si>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</si>
  <si>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</si>
  <si>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</si>
  <si>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</si>
  <si>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</si>
  <si>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</si>
  <si>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</si>
  <si>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</si>
  <si>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</si>
  <si>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</si>
  <si>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</si>
  <si>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</si>
  <si>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</si>
  <si>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</si>
  <si>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</si>
  <si>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</si>
  <si>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</si>
  <si>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</si>
  <si>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</si>
  <si>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</si>
  <si>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</si>
  <si>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</si>
  <si>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</si>
  <si>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</si>
  <si>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</si>
  <si>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</si>
  <si>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</si>
  <si>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</si>
  <si>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</si>
  <si>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</si>
  <si>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</si>
  <si>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</si>
  <si>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</si>
  <si>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</si>
  <si>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</si>
  <si>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</si>
  <si>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</si>
  <si>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</si>
  <si>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</si>
  <si>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</si>
  <si>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</si>
  <si>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</si>
  <si>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</si>
  <si>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</si>
  <si>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</si>
  <si>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</si>
  <si>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</si>
  <si>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</si>
  <si>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</si>
  <si>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</si>
  <si>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</si>
  <si>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</si>
  <si>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</si>
  <si>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</si>
  <si>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</si>
  <si>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</si>
  <si>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</si>
  <si>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</si>
  <si>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</si>
  <si>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</si>
  <si>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</si>
  <si>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</si>
  <si>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</si>
  <si>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</si>
  <si>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</si>
  <si>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</si>
  <si>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</si>
  <si>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</si>
  <si>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</si>
  <si>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</si>
  <si>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</si>
  <si>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</si>
  <si>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</si>
  <si>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</si>
  <si>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</si>
  <si>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</si>
  <si>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</si>
  <si>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</si>
  <si>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</si>
  <si>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</si>
  <si>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</si>
  <si>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</si>
  <si>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</si>
  <si>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</si>
  <si>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</si>
  <si>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</si>
  <si>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</si>
  <si>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</si>
  <si>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</si>
  <si>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</si>
  <si>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</si>
  <si>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</si>
  <si>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</si>
  <si>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</si>
  <si>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</si>
  <si>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</si>
  <si>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</si>
  <si>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</si>
  <si>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</si>
  <si>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</si>
  <si>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</si>
  <si>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</si>
  <si>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</si>
  <si>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</si>
  <si>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</si>
  <si>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</si>
  <si>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</si>
  <si>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</si>
  <si>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</si>
  <si>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</si>
  <si>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</si>
  <si>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</si>
  <si>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</si>
  <si>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</si>
  <si>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</si>
  <si>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</si>
  <si>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</si>
  <si>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</si>
  <si>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</si>
  <si>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</si>
  <si>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</si>
  <si>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</si>
  <si>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</si>
  <si>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</si>
  <si>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</si>
  <si>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</si>
  <si>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</si>
  <si>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</si>
  <si>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</si>
  <si>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</si>
  <si>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</si>
  <si>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</si>
  <si>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</si>
  <si>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</si>
  <si>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</si>
  <si>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</si>
  <si>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</si>
  <si>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</si>
  <si>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</si>
  <si>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</si>
  <si>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</si>
  <si>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</si>
  <si>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</si>
  <si>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</si>
  <si>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</si>
  <si>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</si>
  <si>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</si>
  <si>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</si>
  <si>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</si>
  <si>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</si>
  <si>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</si>
  <si>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</si>
  <si>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</si>
  <si>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</si>
  <si>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</si>
  <si>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</si>
  <si>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</si>
  <si>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</si>
  <si>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</si>
  <si>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</si>
  <si>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</si>
  <si>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</si>
  <si>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</si>
  <si>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</si>
  <si>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</si>
  <si>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</si>
  <si>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</si>
  <si>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</si>
  <si>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</si>
  <si>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</si>
  <si>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</si>
  <si>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</si>
  <si>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</si>
  <si>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</si>
  <si>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</si>
  <si>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</si>
  <si>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</si>
  <si>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</si>
  <si>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</si>
  <si>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</si>
  <si>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</si>
  <si>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</si>
  <si>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</si>
  <si>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</si>
  <si>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</si>
  <si>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</si>
  <si>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</si>
  <si>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</si>
  <si>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</si>
  <si>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</si>
  <si>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</si>
  <si>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</si>
  <si>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</si>
  <si>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</si>
  <si>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</si>
  <si>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</si>
  <si>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</si>
  <si>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</si>
  <si>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</si>
  <si>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</si>
  <si>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</si>
  <si>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</si>
  <si>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</si>
  <si>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</si>
  <si>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</si>
  <si>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</si>
  <si>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</si>
  <si>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</si>
  <si>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</si>
  <si>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</si>
  <si>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</si>
  <si>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</si>
  <si>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</si>
  <si>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</si>
  <si>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</si>
  <si>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</si>
  <si>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</si>
  <si>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</si>
  <si>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</si>
  <si>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</si>
  <si>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</si>
  <si>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</si>
  <si>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</si>
  <si>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</si>
  <si>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</si>
  <si>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</si>
  <si>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</si>
  <si>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</si>
  <si>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</si>
  <si>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</si>
  <si>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</si>
  <si>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</si>
  <si>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</si>
  <si>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</si>
  <si>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</si>
  <si>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</si>
  <si>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</si>
  <si>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</si>
  <si>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</si>
  <si>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</si>
  <si>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</si>
  <si>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</si>
  <si>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</si>
  <si>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</si>
  <si>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</si>
  <si>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</si>
  <si>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</si>
  <si>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</si>
  <si>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</si>
  <si>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</si>
  <si>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</si>
  <si>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</si>
  <si>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</si>
  <si>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</si>
  <si>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</si>
  <si>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</si>
  <si>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</si>
  <si>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</si>
  <si>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</si>
  <si>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</si>
  <si>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</si>
  <si>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</si>
  <si>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</si>
  <si>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</si>
  <si>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</si>
  <si>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</si>
  <si>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</si>
  <si>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</si>
  <si>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</si>
  <si>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</si>
  <si>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</si>
  <si>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</si>
  <si>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</si>
  <si>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</si>
  <si>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</si>
  <si>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</si>
  <si>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</si>
  <si>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</si>
  <si>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</si>
  <si>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</si>
  <si>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</si>
  <si>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</si>
  <si>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</si>
  <si>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</si>
  <si>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</si>
  <si>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</si>
  <si>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</si>
  <si>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</si>
  <si>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</si>
  <si>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</si>
  <si>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</si>
  <si>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</si>
  <si>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</si>
  <si>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</si>
  <si>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</si>
  <si>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</si>
  <si>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</si>
  <si>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</si>
  <si>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</si>
  <si>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</si>
  <si>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</si>
  <si>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</si>
  <si>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</si>
  <si>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</si>
  <si>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</si>
  <si>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</si>
  <si>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</si>
  <si>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</si>
  <si>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</si>
  <si>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</si>
  <si>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</si>
  <si>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</si>
  <si>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</si>
  <si>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</si>
  <si>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</si>
  <si>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</si>
  <si>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</si>
  <si>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</si>
  <si>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</si>
  <si>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</si>
  <si>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</si>
  <si>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</si>
  <si>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</si>
  <si>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</si>
  <si>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</si>
  <si>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</si>
  <si>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</si>
  <si>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</si>
  <si>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</si>
  <si>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</si>
  <si>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</si>
  <si>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</si>
  <si>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</si>
  <si>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</si>
  <si>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</si>
  <si>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</si>
  <si>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</si>
  <si>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</si>
  <si>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</si>
  <si>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</si>
  <si>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</si>
  <si>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</si>
  <si>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</si>
  <si>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</si>
  <si>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</si>
  <si>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</si>
  <si>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</si>
  <si>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</si>
  <si>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</si>
  <si>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</si>
  <si>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</si>
  <si>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</si>
  <si>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</si>
  <si>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</si>
  <si>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</si>
  <si>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</si>
  <si>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</si>
  <si>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</si>
  <si>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</si>
  <si>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</si>
  <si>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</si>
  <si>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</si>
  <si>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</si>
  <si>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</si>
  <si>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</si>
  <si>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</si>
  <si>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</si>
  <si>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</si>
  <si>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</si>
  <si>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</si>
  <si>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</si>
  <si>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</si>
  <si>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</si>
  <si>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</si>
  <si>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</si>
  <si>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</si>
  <si>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</si>
  <si>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</si>
  <si>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</si>
  <si>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</si>
  <si>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</si>
  <si>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</si>
  <si>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</si>
  <si>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</si>
  <si>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</si>
  <si>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</si>
  <si>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</si>
  <si>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</si>
  <si>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</si>
  <si>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</si>
  <si>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</si>
  <si>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</si>
  <si>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</si>
  <si>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</si>
  <si>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</si>
  <si>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</si>
  <si>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</si>
  <si>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</si>
  <si>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</si>
  <si>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</si>
  <si>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</si>
  <si>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</si>
  <si>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</si>
  <si>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</si>
  <si>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</si>
  <si>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</si>
  <si>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</si>
  <si>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</si>
  <si>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</si>
  <si>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</si>
  <si>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</si>
  <si>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</si>
  <si>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</si>
  <si>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</si>
  <si>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</si>
  <si>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</si>
  <si>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</si>
  <si>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</si>
  <si>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</si>
  <si>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</si>
  <si>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</si>
  <si>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</si>
  <si>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</si>
  <si>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</si>
  <si>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</si>
  <si>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</si>
  <si>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</si>
  <si>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</si>
  <si>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</si>
  <si>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</si>
  <si>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</si>
  <si>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</si>
  <si>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</si>
  <si>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</si>
  <si>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</si>
  <si>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</si>
  <si>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</si>
  <si>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</si>
  <si>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</si>
  <si>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</si>
  <si>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</si>
  <si>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</si>
  <si>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</si>
  <si>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</si>
  <si>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</si>
  <si>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</si>
  <si>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</si>
  <si>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</si>
  <si>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</si>
  <si>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</si>
  <si>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</si>
  <si>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</si>
  <si>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</si>
  <si>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</si>
  <si>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</si>
  <si>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</si>
  <si>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</si>
  <si>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</si>
  <si>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</si>
  <si>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</si>
  <si>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</si>
  <si>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</si>
  <si>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</si>
  <si>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</si>
  <si>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</si>
  <si>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</si>
  <si>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</si>
  <si>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</si>
  <si>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</si>
  <si>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</si>
  <si>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</si>
  <si>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</si>
  <si>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</si>
  <si>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</si>
  <si>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</si>
  <si>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</si>
  <si>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</si>
  <si>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</si>
  <si>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</si>
  <si>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</si>
  <si>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</si>
  <si>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</si>
  <si>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</si>
  <si>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</si>
  <si>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</si>
  <si>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</si>
  <si>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</si>
  <si>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</si>
  <si>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</si>
  <si>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</si>
  <si>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</si>
  <si>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</si>
  <si>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</si>
  <si>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</si>
  <si>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</si>
  <si>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</si>
  <si>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</si>
  <si>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</si>
  <si>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</si>
  <si>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</si>
  <si>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</si>
  <si>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</si>
  <si>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</si>
  <si>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</si>
  <si>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</si>
  <si>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</si>
  <si>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</si>
  <si>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</si>
  <si>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</si>
  <si>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</si>
  <si>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</si>
  <si>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</si>
  <si>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</si>
  <si>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</si>
  <si>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</si>
  <si>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</si>
  <si>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</si>
  <si>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</si>
  <si>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t>
  </si>
  <si>
    <t>▲ 1.57</t>
  </si>
  <si>
    <t>▲ 1.22</t>
  </si>
  <si>
    <t>▲ 1.89</t>
  </si>
  <si>
    <t>国民健康保険小松市民病院事業会計</t>
  </si>
  <si>
    <t>小松市水道事業会計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</si>
  <si>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</si>
  <si>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</si>
  <si>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</si>
  <si>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</si>
  <si>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</si>
  <si>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</si>
  <si>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</si>
  <si>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</si>
  <si>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</si>
  <si>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</si>
  <si>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</si>
  <si>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</si>
  <si>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</si>
  <si>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</si>
  <si>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</si>
  <si>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</si>
  <si>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</si>
  <si>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</si>
  <si>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</si>
  <si>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</si>
  <si>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</si>
  <si>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〇</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</si>
  <si>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</si>
  <si>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</si>
  <si>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</si>
  <si>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</si>
  <si>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</si>
  <si>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</si>
  <si>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</si>
  <si>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</si>
  <si>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</si>
  <si>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</si>
  <si>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</si>
  <si>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</si>
  <si>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母と子のけんこう推進基金</t>
    <rPh sb="0" eb="1">
      <t>ハハ</t>
    </rPh>
    <rPh sb="2" eb="3">
      <t>コ</t>
    </rPh>
    <rPh sb="8" eb="10">
      <t>スイシン</t>
    </rPh>
    <rPh sb="10" eb="12">
      <t>キキン</t>
    </rPh>
    <phoneticPr fontId="5"/>
  </si>
  <si>
    <t>国府台基金</t>
    <rPh sb="0" eb="2">
      <t>コクフ</t>
    </rPh>
    <rPh sb="2" eb="3">
      <t>ダイ</t>
    </rPh>
    <rPh sb="3" eb="5">
      <t>キキン</t>
    </rPh>
    <phoneticPr fontId="5"/>
  </si>
  <si>
    <t>温泉施設整備基金</t>
    <rPh sb="0" eb="2">
      <t>オンセン</t>
    </rPh>
    <rPh sb="2" eb="4">
      <t>シセツ</t>
    </rPh>
    <rPh sb="4" eb="6">
      <t>セイビ</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</si>
</sst>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A7E-41E2-B213-1851DF6EF2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58414</c:v>
                </c:pt>
                <c:pt idx="1">
                  <c:v>101010</c:v>
                </c:pt>
                <c:pt idx="2">
                  <c:v>84299</c:v>
                </c:pt>
                <c:pt idx="3">
                  <c:v>59164</c:v>
                </c:pt>
                <c:pt idx="4">
                  <c:v>65682</c:v>
                </c:pt>
              </c:numCache>
            </c:numRef>
          </c:val>
          <c:smooth val="0"/>
          <c:extLst>
            <c:ext xmlns:c16="http://schemas.microsoft.com/office/drawing/2014/chart" uri="{C3380CC4-5D6E-409C-BE32-E72D297353CC}">
              <c16:uniqueId val="{00000001-0A7E-41E2-B213-1851DF6EF2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2.25</c:v>
                </c:pt>
                <c:pt idx="2">
                  <c:v>2.04</c:v>
                </c:pt>
                <c:pt idx="3">
                  <c:v>2.69</c:v>
                </c:pt>
                <c:pt idx="4">
                  <c:v>2.37</c:v>
                </c:pt>
              </c:numCache>
            </c:numRef>
          </c:val>
          <c:extLst>
            <c:ext xmlns:c16="http://schemas.microsoft.com/office/drawing/2014/chart" uri="{C3380CC4-5D6E-409C-BE32-E72D297353CC}">
              <c16:uniqueId val="{00000000-7204-44F5-95EC-CC5C2B41B2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8.98</c:v>
                </c:pt>
                <c:pt idx="1">
                  <c:v>8.11</c:v>
                </c:pt>
                <c:pt idx="2">
                  <c:v>7.62</c:v>
                </c:pt>
                <c:pt idx="3">
                  <c:v>6.59</c:v>
                </c:pt>
                <c:pt idx="4">
                  <c:v>6.37</c:v>
                </c:pt>
              </c:numCache>
            </c:numRef>
          </c:val>
          <c:extLst>
            <c:ext xmlns:c16="http://schemas.microsoft.com/office/drawing/2014/chart" uri="{C3380CC4-5D6E-409C-BE32-E72D297353CC}">
              <c16:uniqueId val="{00000001-7204-44F5-95EC-CC5C2B41B2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-1.39</c:v>
                </c:pt>
                <c:pt idx="1">
                  <c:v>-1.57</c:v>
                </c:pt>
                <c:pt idx="2">
                  <c:v>0.11</c:v>
                </c:pt>
                <c:pt idx="3">
                  <c:v>-1.22</c:v>
                </c:pt>
                <c:pt idx="4">
                  <c:v>-1.89</c:v>
                </c:pt>
              </c:numCache>
            </c:numRef>
          </c:val>
          <c:smooth val="0"/>
          <c:extLst>
            <c:ext xmlns:c16="http://schemas.microsoft.com/office/drawing/2014/chart" uri="{C3380CC4-5D6E-409C-BE32-E72D297353CC}">
              <c16:uniqueId val="{00000002-7204-44F5-95EC-CC5C2B41B2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2.46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D3-499B-9C38-CB237C193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D3-499B-9C38-CB237C193B8B}"/>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D3-499B-9C38-CB237C193B8B}"/>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0.13</c:v>
                </c:pt>
                <c:pt idx="4">
                  <c:v>#N/A</c:v>
                </c:pt>
                <c:pt idx="5">
                  <c:v>0.13</c:v>
                </c:pt>
                <c:pt idx="6">
                  <c:v>#N/A</c:v>
                </c:pt>
                <c:pt idx="7">
                  <c:v>0.01</c:v>
                </c:pt>
                <c:pt idx="8">
                  <c:v>#N/A</c:v>
                </c:pt>
                <c:pt idx="9">
                  <c:v>0.01</c:v>
                </c:pt>
              </c:numCache>
            </c:numRef>
          </c:val>
          <c:extLst>
            <c:ext xmlns:c16="http://schemas.microsoft.com/office/drawing/2014/chart" uri="{C3380CC4-5D6E-409C-BE32-E72D297353CC}">
              <c16:uniqueId val="{00000003-7CD3-499B-9C38-CB237C193B8B}"/>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0.54</c:v>
                </c:pt>
                <c:pt idx="2">
                  <c:v>#N/A</c:v>
                </c:pt>
                <c:pt idx="3">
                  <c:v>0.93</c:v>
                </c:pt>
                <c:pt idx="4">
                  <c:v>#N/A</c:v>
                </c:pt>
                <c:pt idx="5">
                  <c:v>0.5</c:v>
                </c:pt>
                <c:pt idx="6">
                  <c:v>#N/A</c:v>
                </c:pt>
                <c:pt idx="7">
                  <c:v>0.25</c:v>
                </c:pt>
                <c:pt idx="8">
                  <c:v>#N/A</c:v>
                </c:pt>
                <c:pt idx="9">
                  <c:v>0.23</c:v>
                </c:pt>
              </c:numCache>
            </c:numRef>
          </c:val>
          <c:extLst>
            <c:ext xmlns:c16="http://schemas.microsoft.com/office/drawing/2014/chart" uri="{C3380CC4-5D6E-409C-BE32-E72D297353CC}">
              <c16:uniqueId val="{00000004-7CD3-499B-9C38-CB237C193B8B}"/>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0.83</c:v>
                </c:pt>
                <c:pt idx="4">
                  <c:v>#N/A</c:v>
                </c:pt>
                <c:pt idx="5">
                  <c:v>1.04</c:v>
                </c:pt>
                <c:pt idx="6">
                  <c:v>#N/A</c:v>
                </c:pt>
                <c:pt idx="7">
                  <c:v>0.69</c:v>
                </c:pt>
                <c:pt idx="8">
                  <c:v>#N/A</c:v>
                </c:pt>
                <c:pt idx="9">
                  <c:v>0.68</c:v>
                </c:pt>
              </c:numCache>
            </c:numRef>
          </c:val>
          <c:extLst>
            <c:ext xmlns:c16="http://schemas.microsoft.com/office/drawing/2014/chart" uri="{C3380CC4-5D6E-409C-BE32-E72D297353CC}">
              <c16:uniqueId val="{00000005-7CD3-499B-9C38-CB237C193B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2.2000000000000002</c:v>
                </c:pt>
                <c:pt idx="2">
                  <c:v>#N/A</c:v>
                </c:pt>
                <c:pt idx="3">
                  <c:v>2.2400000000000002</c:v>
                </c:pt>
                <c:pt idx="4">
                  <c:v>#N/A</c:v>
                </c:pt>
                <c:pt idx="5">
                  <c:v>2.04</c:v>
                </c:pt>
                <c:pt idx="6">
                  <c:v>#N/A</c:v>
                </c:pt>
                <c:pt idx="7">
                  <c:v>2.69</c:v>
                </c:pt>
                <c:pt idx="8">
                  <c:v>#N/A</c:v>
                </c:pt>
                <c:pt idx="9">
                  <c:v>2.37</c:v>
                </c:pt>
              </c:numCache>
            </c:numRef>
          </c:val>
          <c:extLst>
            <c:ext xmlns:c16="http://schemas.microsoft.com/office/drawing/2014/chart" uri="{C3380CC4-5D6E-409C-BE32-E72D297353CC}">
              <c16:uniqueId val="{00000006-7CD3-499B-9C38-CB237C193B8B}"/>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2.63</c:v>
                </c:pt>
                <c:pt idx="4">
                  <c:v>#N/A</c:v>
                </c:pt>
                <c:pt idx="5">
                  <c:v>2.83</c:v>
                </c:pt>
                <c:pt idx="6">
                  <c:v>#N/A</c:v>
                </c:pt>
                <c:pt idx="7">
                  <c:v>2.73</c:v>
                </c:pt>
                <c:pt idx="8">
                  <c:v>#N/A</c:v>
                </c:pt>
                <c:pt idx="9">
                  <c:v>2.59</c:v>
                </c:pt>
              </c:numCache>
            </c:numRef>
          </c:val>
          <c:extLst>
            <c:ext xmlns:c16="http://schemas.microsoft.com/office/drawing/2014/chart" uri="{C3380CC4-5D6E-409C-BE32-E72D297353CC}">
              <c16:uniqueId val="{00000007-7CD3-499B-9C38-CB237C193B8B}"/>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c:v>
                </c:pt>
                <c:pt idx="2">
                  <c:v>#N/A</c:v>
                </c:pt>
                <c:pt idx="3">
                  <c:v>9.7200000000000006</c:v>
                </c:pt>
                <c:pt idx="4">
                  <c:v>#N/A</c:v>
                </c:pt>
                <c:pt idx="5">
                  <c:v>9.52</c:v>
                </c:pt>
                <c:pt idx="6">
                  <c:v>#N/A</c:v>
                </c:pt>
                <c:pt idx="7">
                  <c:v>9.5399999999999991</c:v>
                </c:pt>
                <c:pt idx="8">
                  <c:v>#N/A</c:v>
                </c:pt>
                <c:pt idx="9">
                  <c:v>7.89</c:v>
                </c:pt>
              </c:numCache>
            </c:numRef>
          </c:val>
          <c:extLst>
            <c:ext xmlns:c16="http://schemas.microsoft.com/office/drawing/2014/chart" uri="{C3380CC4-5D6E-409C-BE32-E72D297353CC}">
              <c16:uniqueId val="{00000008-7CD3-499B-9C38-CB237C193B8B}"/>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12.04</c:v>
                </c:pt>
                <c:pt idx="2">
                  <c:v>#N/A</c:v>
                </c:pt>
                <c:pt idx="3">
                  <c:v>10.33</c:v>
                </c:pt>
                <c:pt idx="4">
                  <c:v>#N/A</c:v>
                </c:pt>
                <c:pt idx="5">
                  <c:v>9.2100000000000009</c:v>
                </c:pt>
                <c:pt idx="6">
                  <c:v>#N/A</c:v>
                </c:pt>
                <c:pt idx="7">
                  <c:v>9.15</c:v>
                </c:pt>
                <c:pt idx="8">
                  <c:v>#N/A</c:v>
                </c:pt>
                <c:pt idx="9">
                  <c:v>13.79</c:v>
                </c:pt>
              </c:numCache>
            </c:numRef>
          </c:val>
          <c:extLst>
            <c:ext xmlns:c16="http://schemas.microsoft.com/office/drawing/2014/chart" uri="{C3380CC4-5D6E-409C-BE32-E72D297353CC}">
              <c16:uniqueId val="{00000009-7CD3-499B-9C38-CB237C193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5864</c:v>
                </c:pt>
                <c:pt idx="5">
                  <c:v>5780</c:v>
                </c:pt>
                <c:pt idx="8">
                  <c:v>5661</c:v>
                </c:pt>
                <c:pt idx="11">
                  <c:v>5546</c:v>
                </c:pt>
                <c:pt idx="14">
                  <c:v>5392</c:v>
                </c:pt>
              </c:numCache>
            </c:numRef>
          </c:val>
          <c:extLst>
            <c:ext xmlns:c16="http://schemas.microsoft.com/office/drawing/2014/chart" uri="{C3380CC4-5D6E-409C-BE32-E72D297353CC}">
              <c16:uniqueId val="{00000000-8E23-4D99-9706-9D5C9BDFF5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23-4D99-9706-9D5C9BDFF5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26</c:v>
                </c:pt>
                <c:pt idx="9">
                  <c:v>26</c:v>
                </c:pt>
                <c:pt idx="12">
                  <c:v>22</c:v>
                </c:pt>
              </c:numCache>
            </c:numRef>
          </c:val>
          <c:extLst>
            <c:ext xmlns:c16="http://schemas.microsoft.com/office/drawing/2014/chart" uri="{C3380CC4-5D6E-409C-BE32-E72D297353CC}">
              <c16:uniqueId val="{00000002-8E23-4D99-9706-9D5C9BDFF5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0</c:v>
                </c:pt>
                <c:pt idx="6">
                  <c:v>0</c:v>
                </c:pt>
                <c:pt idx="9">
                  <c:v>0</c:v>
                </c:pt>
                <c:pt idx="12">
                  <c:v>3</c:v>
                </c:pt>
              </c:numCache>
            </c:numRef>
          </c:val>
          <c:extLst>
            <c:ext xmlns:c16="http://schemas.microsoft.com/office/drawing/2014/chart" uri="{C3380CC4-5D6E-409C-BE32-E72D297353CC}">
              <c16:uniqueId val="{00000003-8E23-4D99-9706-9D5C9BDFF5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2507</c:v>
                </c:pt>
                <c:pt idx="3">
                  <c:v>2603</c:v>
                </c:pt>
                <c:pt idx="6">
                  <c:v>2561</c:v>
                </c:pt>
                <c:pt idx="9">
                  <c:v>2245</c:v>
                </c:pt>
                <c:pt idx="12">
                  <c:v>2312</c:v>
                </c:pt>
              </c:numCache>
            </c:numRef>
          </c:val>
          <c:extLst>
            <c:ext xmlns:c16="http://schemas.microsoft.com/office/drawing/2014/chart" uri="{C3380CC4-5D6E-409C-BE32-E72D297353CC}">
              <c16:uniqueId val="{00000004-8E23-4D99-9706-9D5C9BDFF5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3-4D99-9706-9D5C9BDFF5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23-4D99-9706-9D5C9BDFF5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6515</c:v>
                </c:pt>
                <c:pt idx="3">
                  <c:v>6419</c:v>
                </c:pt>
                <c:pt idx="6">
                  <c:v>6175</c:v>
                </c:pt>
                <c:pt idx="9">
                  <c:v>5866</c:v>
                </c:pt>
                <c:pt idx="12">
                  <c:v>5745</c:v>
                </c:pt>
              </c:numCache>
            </c:numRef>
          </c:val>
          <c:extLst>
            <c:ext xmlns:c16="http://schemas.microsoft.com/office/drawing/2014/chart" uri="{C3380CC4-5D6E-409C-BE32-E72D297353CC}">
              <c16:uniqueId val="{00000007-8E23-4D99-9706-9D5C9BDFF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3189</c:v>
                </c:pt>
                <c:pt idx="2">
                  <c:v>#N/A</c:v>
                </c:pt>
                <c:pt idx="3">
                  <c:v>#N/A</c:v>
                </c:pt>
                <c:pt idx="4">
                  <c:v>3269</c:v>
                </c:pt>
                <c:pt idx="5">
                  <c:v>#N/A</c:v>
                </c:pt>
                <c:pt idx="6">
                  <c:v>#N/A</c:v>
                </c:pt>
                <c:pt idx="7">
                  <c:v>3101</c:v>
                </c:pt>
                <c:pt idx="8">
                  <c:v>#N/A</c:v>
                </c:pt>
                <c:pt idx="9">
                  <c:v>#N/A</c:v>
                </c:pt>
                <c:pt idx="10">
                  <c:v>2591</c:v>
                </c:pt>
                <c:pt idx="11">
                  <c:v>#N/A</c:v>
                </c:pt>
                <c:pt idx="12">
                  <c:v>#N/A</c:v>
                </c:pt>
                <c:pt idx="13">
                  <c:v>2690</c:v>
                </c:pt>
                <c:pt idx="14">
                  <c:v>#N/A</c:v>
                </c:pt>
              </c:numCache>
            </c:numRef>
          </c:val>
          <c:smooth val="0"/>
          <c:extLst>
            <c:ext xmlns:c16="http://schemas.microsoft.com/office/drawing/2014/chart" uri="{C3380CC4-5D6E-409C-BE32-E72D297353CC}">
              <c16:uniqueId val="{00000008-8E23-4D99-9706-9D5C9BDFF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58005</c:v>
                </c:pt>
                <c:pt idx="5">
                  <c:v>57660</c:v>
                </c:pt>
                <c:pt idx="8">
                  <c:v>57266</c:v>
                </c:pt>
                <c:pt idx="11">
                  <c:v>56692</c:v>
                </c:pt>
                <c:pt idx="14">
                  <c:v>56642</c:v>
                </c:pt>
              </c:numCache>
            </c:numRef>
          </c:val>
          <c:extLst>
            <c:ext xmlns:c16="http://schemas.microsoft.com/office/drawing/2014/chart" uri="{C3380CC4-5D6E-409C-BE32-E72D297353CC}">
              <c16:uniqueId val="{00000000-F00F-43C1-87A0-2A59098ED9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14265</c:v>
                </c:pt>
                <c:pt idx="5">
                  <c:v>14193</c:v>
                </c:pt>
                <c:pt idx="8">
                  <c:v>14722</c:v>
                </c:pt>
                <c:pt idx="11">
                  <c:v>14667</c:v>
                </c:pt>
                <c:pt idx="14">
                  <c:v>14628</c:v>
                </c:pt>
              </c:numCache>
            </c:numRef>
          </c:val>
          <c:extLst>
            <c:ext xmlns:c16="http://schemas.microsoft.com/office/drawing/2014/chart" uri="{C3380CC4-5D6E-409C-BE32-E72D297353CC}">
              <c16:uniqueId val="{00000001-F00F-43C1-87A0-2A59098ED9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5245</c:v>
                </c:pt>
                <c:pt idx="5">
                  <c:v>4965</c:v>
                </c:pt>
                <c:pt idx="8">
                  <c:v>4847</c:v>
                </c:pt>
                <c:pt idx="11">
                  <c:v>4611</c:v>
                </c:pt>
                <c:pt idx="14">
                  <c:v>4833</c:v>
                </c:pt>
              </c:numCache>
            </c:numRef>
          </c:val>
          <c:extLst>
            <c:ext xmlns:c16="http://schemas.microsoft.com/office/drawing/2014/chart" uri="{C3380CC4-5D6E-409C-BE32-E72D297353CC}">
              <c16:uniqueId val="{00000002-F00F-43C1-87A0-2A59098ED9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0F-43C1-87A0-2A59098ED9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0F-43C1-87A0-2A59098ED9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357</c:v>
                </c:pt>
                <c:pt idx="3">
                  <c:v>332</c:v>
                </c:pt>
                <c:pt idx="6">
                  <c:v>189</c:v>
                </c:pt>
                <c:pt idx="9">
                  <c:v>176</c:v>
                </c:pt>
                <c:pt idx="12">
                  <c:v>246</c:v>
                </c:pt>
              </c:numCache>
            </c:numRef>
          </c:val>
          <c:extLst>
            <c:ext xmlns:c16="http://schemas.microsoft.com/office/drawing/2014/chart" uri="{C3380CC4-5D6E-409C-BE32-E72D297353CC}">
              <c16:uniqueId val="{00000005-F00F-43C1-87A0-2A59098ED9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4685</c:v>
                </c:pt>
                <c:pt idx="3">
                  <c:v>4340</c:v>
                </c:pt>
                <c:pt idx="6">
                  <c:v>4274</c:v>
                </c:pt>
                <c:pt idx="9">
                  <c:v>3954</c:v>
                </c:pt>
                <c:pt idx="12">
                  <c:v>4276</c:v>
                </c:pt>
              </c:numCache>
            </c:numRef>
          </c:val>
          <c:extLst>
            <c:ext xmlns:c16="http://schemas.microsoft.com/office/drawing/2014/chart" uri="{C3380CC4-5D6E-409C-BE32-E72D297353CC}">
              <c16:uniqueId val="{00000006-F00F-43C1-87A0-2A59098ED9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c:v>
                </c:pt>
                <c:pt idx="3">
                  <c:v>4</c:v>
                </c:pt>
                <c:pt idx="6">
                  <c:v>1</c:v>
                </c:pt>
                <c:pt idx="9">
                  <c:v>96</c:v>
                </c:pt>
                <c:pt idx="12">
                  <c:v>578</c:v>
                </c:pt>
              </c:numCache>
            </c:numRef>
          </c:val>
          <c:extLst>
            <c:ext xmlns:c16="http://schemas.microsoft.com/office/drawing/2014/chart" uri="{C3380CC4-5D6E-409C-BE32-E72D297353CC}">
              <c16:uniqueId val="{00000007-F00F-43C1-87A0-2A59098ED9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38454</c:v>
                </c:pt>
                <c:pt idx="3">
                  <c:v>37685</c:v>
                </c:pt>
                <c:pt idx="6">
                  <c:v>37182</c:v>
                </c:pt>
                <c:pt idx="9">
                  <c:v>35980</c:v>
                </c:pt>
                <c:pt idx="12">
                  <c:v>34547</c:v>
                </c:pt>
              </c:numCache>
            </c:numRef>
          </c:val>
          <c:extLst>
            <c:ext xmlns:c16="http://schemas.microsoft.com/office/drawing/2014/chart" uri="{C3380CC4-5D6E-409C-BE32-E72D297353CC}">
              <c16:uniqueId val="{00000008-F00F-43C1-87A0-2A59098ED9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1517</c:v>
                </c:pt>
                <c:pt idx="3">
                  <c:v>1535</c:v>
                </c:pt>
                <c:pt idx="6">
                  <c:v>1400</c:v>
                </c:pt>
                <c:pt idx="9">
                  <c:v>1639</c:v>
                </c:pt>
                <c:pt idx="12">
                  <c:v>2148</c:v>
                </c:pt>
              </c:numCache>
            </c:numRef>
          </c:val>
          <c:extLst>
            <c:ext xmlns:c16="http://schemas.microsoft.com/office/drawing/2014/chart" uri="{C3380CC4-5D6E-409C-BE32-E72D297353CC}">
              <c16:uniqueId val="{00000009-F00F-43C1-87A0-2A59098ED9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65595</c:v>
                </c:pt>
                <c:pt idx="3">
                  <c:v>65507</c:v>
                </c:pt>
                <c:pt idx="6">
                  <c:v>65487</c:v>
                </c:pt>
                <c:pt idx="9">
                  <c:v>64992</c:v>
                </c:pt>
                <c:pt idx="12">
                  <c:v>64967</c:v>
                </c:pt>
              </c:numCache>
            </c:numRef>
          </c:val>
          <c:extLst>
            <c:ext xmlns:c16="http://schemas.microsoft.com/office/drawing/2014/chart" uri="{C3380CC4-5D6E-409C-BE32-E72D297353CC}">
              <c16:uniqueId val="{0000000A-F00F-43C1-87A0-2A59098ED9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33101</c:v>
                </c:pt>
                <c:pt idx="2">
                  <c:v>#N/A</c:v>
                </c:pt>
                <c:pt idx="3">
                  <c:v>#N/A</c:v>
                </c:pt>
                <c:pt idx="4">
                  <c:v>32585</c:v>
                </c:pt>
                <c:pt idx="5">
                  <c:v>#N/A</c:v>
                </c:pt>
                <c:pt idx="6">
                  <c:v>#N/A</c:v>
                </c:pt>
                <c:pt idx="7">
                  <c:v>31699</c:v>
                </c:pt>
                <c:pt idx="8">
                  <c:v>#N/A</c:v>
                </c:pt>
                <c:pt idx="9">
                  <c:v>#N/A</c:v>
                </c:pt>
                <c:pt idx="10">
                  <c:v>30867</c:v>
                </c:pt>
                <c:pt idx="11">
                  <c:v>#N/A</c:v>
                </c:pt>
                <c:pt idx="12">
                  <c:v>#N/A</c:v>
                </c:pt>
                <c:pt idx="13">
                  <c:v>30659</c:v>
                </c:pt>
                <c:pt idx="14">
                  <c:v>#N/A</c:v>
                </c:pt>
              </c:numCache>
            </c:numRef>
          </c:val>
          <c:smooth val="0"/>
          <c:extLst>
            <c:ext xmlns:c16="http://schemas.microsoft.com/office/drawing/2014/chart" uri="{C3380CC4-5D6E-409C-BE32-E72D297353CC}">
              <c16:uniqueId val="{0000000B-F00F-43C1-87A0-2A59098ED9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1952</c:v>
                </c:pt>
                <c:pt idx="1">
                  <c:v>1723</c:v>
                </c:pt>
                <c:pt idx="2">
                  <c:v>1693</c:v>
                </c:pt>
              </c:numCache>
            </c:numRef>
          </c:val>
          <c:extLst>
            <c:ext xmlns:c16="http://schemas.microsoft.com/office/drawing/2014/chart" uri="{C3380CC4-5D6E-409C-BE32-E72D297353CC}">
              <c16:uniqueId val="{00000000-1FD0-443F-A970-90384DEEF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1FD0-443F-A970-90384DEEF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1617</c:v>
                </c:pt>
                <c:pt idx="1">
                  <c:v>1451</c:v>
                </c:pt>
                <c:pt idx="2">
                  <c:v>1544</c:v>
                </c:pt>
              </c:numCache>
            </c:numRef>
          </c:val>
          <c:extLst>
            <c:ext xmlns:c16="http://schemas.microsoft.com/office/drawing/2014/chart" uri="{C3380CC4-5D6E-409C-BE32-E72D297353CC}">
              <c16:uniqueId val="{00000002-1FD0-443F-A970-90384DEEF0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と変動はなく、全国平均や県内平均を上回っているものの、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分母となる法人市民税が大きく減少したものの、地方消費税交付金や減収補填債特例分等が増加したことに加え、退職者の減少による人件費の減など、分子である経常経費充当一財が減少した結果、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a:t>
          </a:r>
        </a:p>
        <a:p>
          <a:r>
            <a:rPr kumimoji="1" lang="ja-JP" altLang="en-US" sz="1300">
              <a:latin typeface="ＭＳ Ｐゴシック" panose="020B0600070205080204" pitchFamily="50" charset="-128"/>
              <a:ea typeface="ＭＳ Ｐゴシック" panose="020B0600070205080204" pitchFamily="50" charset="-128"/>
            </a:rPr>
            <a:t>　全国平均、県内平均、類似団体内平均いずれにおいても下回っていることから、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12700</xdr:rowOff>
    </xdr:to>
    <xdr:cxnSp macro="">
      <xdr:nvCxnSpPr>
        <xdr:cNvPr id="134" name="直線コネクタ 133"/>
        <xdr:cNvCxnSpPr/>
      </xdr:nvCxnSpPr>
      <xdr:spPr>
        <a:xfrm flipV="1">
          <a:off x="4114800" y="110443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12700</xdr:rowOff>
    </xdr:to>
    <xdr:cxnSp macro="">
      <xdr:nvCxnSpPr>
        <xdr:cNvPr id="137" name="直線コネクタ 136"/>
        <xdr:cNvCxnSpPr/>
      </xdr:nvCxnSpPr>
      <xdr:spPr>
        <a:xfrm>
          <a:off x="3225800" y="108915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20744</xdr:rowOff>
    </xdr:to>
    <xdr:cxnSp macro="">
      <xdr:nvCxnSpPr>
        <xdr:cNvPr id="140" name="直線コネクタ 139"/>
        <xdr:cNvCxnSpPr/>
      </xdr:nvCxnSpPr>
      <xdr:spPr>
        <a:xfrm flipV="1">
          <a:off x="2336800" y="108915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93133</xdr:rowOff>
    </xdr:to>
    <xdr:cxnSp macro="">
      <xdr:nvCxnSpPr>
        <xdr:cNvPr id="143" name="直線コネクタ 142"/>
        <xdr:cNvCxnSpPr/>
      </xdr:nvCxnSpPr>
      <xdr:spPr>
        <a:xfrm flipV="1">
          <a:off x="1447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5" name="楕円 154"/>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6" name="テキスト ボックス 155"/>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106584</xdr:rowOff>
    </xdr:from>
    <xdr:to>
      <xdr:col>23</xdr:col>
      <xdr:colOff>133350</xdr:colOff>
      <xdr:row>81</xdr:row>
      <xdr:rowOff>161113</xdr:rowOff>
    </xdr:to>
    <xdr:cxnSp macro="">
      <xdr:nvCxnSpPr>
        <xdr:cNvPr id="199" name="直線コネクタ 198"/>
        <xdr:cNvCxnSpPr/>
      </xdr:nvCxnSpPr>
      <xdr:spPr>
        <a:xfrm>
          <a:off x="4114800" y="13822584"/>
          <a:ext cx="8382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37159</xdr:rowOff>
    </xdr:from>
    <xdr:to>
      <xdr:col>19</xdr:col>
      <xdr:colOff>133350</xdr:colOff>
      <xdr:row>80</xdr:row>
      <xdr:rowOff>106584</xdr:rowOff>
    </xdr:to>
    <xdr:cxnSp macro="">
      <xdr:nvCxnSpPr>
        <xdr:cNvPr id="202" name="直線コネクタ 201"/>
        <xdr:cNvCxnSpPr/>
      </xdr:nvCxnSpPr>
      <xdr:spPr>
        <a:xfrm>
          <a:off x="3225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37159</xdr:rowOff>
    </xdr:from>
    <xdr:to>
      <xdr:col>15</xdr:col>
      <xdr:colOff>82550</xdr:colOff>
      <xdr:row>80</xdr:row>
      <xdr:rowOff>121614</xdr:rowOff>
    </xdr:to>
    <xdr:cxnSp macro="">
      <xdr:nvCxnSpPr>
        <xdr:cNvPr id="205" name="直線コネクタ 204"/>
        <xdr:cNvCxnSpPr/>
      </xdr:nvCxnSpPr>
      <xdr:spPr>
        <a:xfrm flipV="1">
          <a:off x="2336800" y="1375315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141925</xdr:rowOff>
    </xdr:from>
    <xdr:to>
      <xdr:col>11</xdr:col>
      <xdr:colOff>31750</xdr:colOff>
      <xdr:row>80</xdr:row>
      <xdr:rowOff>121614</xdr:rowOff>
    </xdr:to>
    <xdr:cxnSp macro="">
      <xdr:nvCxnSpPr>
        <xdr:cNvPr id="208" name="直線コネクタ 207"/>
        <xdr:cNvCxnSpPr/>
      </xdr:nvCxnSpPr>
      <xdr:spPr>
        <a:xfrm>
          <a:off x="1447800" y="13686475"/>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110313</xdr:rowOff>
    </xdr:from>
    <xdr:to>
      <xdr:col>23</xdr:col>
      <xdr:colOff>184150</xdr:colOff>
      <xdr:row>82</xdr:row>
      <xdr:rowOff>40463</xdr:rowOff>
    </xdr:to>
    <xdr:sp macro="" textlink="">
      <xdr:nvSpPr>
        <xdr:cNvPr id="218" name="楕円 217"/>
        <xdr:cNvSpPr/>
      </xdr:nvSpPr>
      <xdr:spPr>
        <a:xfrm>
          <a:off x="49022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126840</xdr:rowOff>
    </xdr:from>
    <xdr:ext cx="762000" cy="259045"/>
    <xdr:sp macro="" textlink="">
      <xdr:nvSpPr>
        <xdr:cNvPr id="219" name="人件費・物件費等の状況該当値テキスト"/>
        <xdr:cNvSpPr txBox="1"/>
      </xdr:nvSpPr>
      <xdr:spPr>
        <a:xfrm>
          <a:off x="5041900" y="138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55784</xdr:rowOff>
    </xdr:from>
    <xdr:to>
      <xdr:col>19</xdr:col>
      <xdr:colOff>184150</xdr:colOff>
      <xdr:row>80</xdr:row>
      <xdr:rowOff>157384</xdr:rowOff>
    </xdr:to>
    <xdr:sp macro="" textlink="">
      <xdr:nvSpPr>
        <xdr:cNvPr id="220" name="楕円 219"/>
        <xdr:cNvSpPr/>
      </xdr:nvSpPr>
      <xdr:spPr>
        <a:xfrm>
          <a:off x="4064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167561</xdr:rowOff>
    </xdr:from>
    <xdr:ext cx="736600" cy="259045"/>
    <xdr:sp macro="" textlink="">
      <xdr:nvSpPr>
        <xdr:cNvPr id="221" name="テキスト ボックス 220"/>
        <xdr:cNvSpPr txBox="1"/>
      </xdr:nvSpPr>
      <xdr:spPr>
        <a:xfrm>
          <a:off x="3733800" y="1354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157809</xdr:rowOff>
    </xdr:from>
    <xdr:to>
      <xdr:col>15</xdr:col>
      <xdr:colOff>133350</xdr:colOff>
      <xdr:row>80</xdr:row>
      <xdr:rowOff>87959</xdr:rowOff>
    </xdr:to>
    <xdr:sp macro="" textlink="">
      <xdr:nvSpPr>
        <xdr:cNvPr id="222" name="楕円 221"/>
        <xdr:cNvSpPr/>
      </xdr:nvSpPr>
      <xdr:spPr>
        <a:xfrm>
          <a:off x="3175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98136</xdr:rowOff>
    </xdr:from>
    <xdr:ext cx="762000" cy="259045"/>
    <xdr:sp macro="" textlink="">
      <xdr:nvSpPr>
        <xdr:cNvPr id="223" name="テキスト ボックス 222"/>
        <xdr:cNvSpPr txBox="1"/>
      </xdr:nvSpPr>
      <xdr:spPr>
        <a:xfrm>
          <a:off x="2844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70814</xdr:rowOff>
    </xdr:from>
    <xdr:to>
      <xdr:col>11</xdr:col>
      <xdr:colOff>82550</xdr:colOff>
      <xdr:row>81</xdr:row>
      <xdr:rowOff>964</xdr:rowOff>
    </xdr:to>
    <xdr:sp macro="" textlink="">
      <xdr:nvSpPr>
        <xdr:cNvPr id="224" name="楕円 223"/>
        <xdr:cNvSpPr/>
      </xdr:nvSpPr>
      <xdr:spPr>
        <a:xfrm>
          <a:off x="2286000" y="137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11141</xdr:rowOff>
    </xdr:from>
    <xdr:ext cx="762000" cy="259045"/>
    <xdr:sp macro="" textlink="">
      <xdr:nvSpPr>
        <xdr:cNvPr id="225" name="テキスト ボックス 224"/>
        <xdr:cNvSpPr txBox="1"/>
      </xdr:nvSpPr>
      <xdr:spPr>
        <a:xfrm>
          <a:off x="1955800" y="135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91125</xdr:rowOff>
    </xdr:from>
    <xdr:to>
      <xdr:col>7</xdr:col>
      <xdr:colOff>31750</xdr:colOff>
      <xdr:row>80</xdr:row>
      <xdr:rowOff>21275</xdr:rowOff>
    </xdr:to>
    <xdr:sp macro="" textlink="">
      <xdr:nvSpPr>
        <xdr:cNvPr id="226" name="楕円 225"/>
        <xdr:cNvSpPr/>
      </xdr:nvSpPr>
      <xdr:spPr>
        <a:xfrm>
          <a:off x="1397000" y="136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31452</xdr:rowOff>
    </xdr:from>
    <xdr:ext cx="762000" cy="259045"/>
    <xdr:sp macro="" textlink="">
      <xdr:nvSpPr>
        <xdr:cNvPr id="227" name="テキスト ボックス 226"/>
        <xdr:cNvSpPr txBox="1"/>
      </xdr:nvSpPr>
      <xdr:spPr>
        <a:xfrm>
          <a:off x="1066800" y="1340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87630</xdr:rowOff>
    </xdr:to>
    <xdr:cxnSp macro="">
      <xdr:nvCxnSpPr>
        <xdr:cNvPr id="259" name="直線コネクタ 258"/>
        <xdr:cNvCxnSpPr/>
      </xdr:nvCxnSpPr>
      <xdr:spPr>
        <a:xfrm flipV="1">
          <a:off x="16179800" y="141224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84</xdr:row>
      <xdr:rowOff>130811</xdr:rowOff>
    </xdr:to>
    <xdr:cxnSp macro="">
      <xdr:nvCxnSpPr>
        <xdr:cNvPr id="262" name="直線コネクタ 261"/>
        <xdr:cNvCxnSpPr/>
      </xdr:nvCxnSpPr>
      <xdr:spPr>
        <a:xfrm flipV="1">
          <a:off x="15290800" y="1414653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65" name="直線コネクタ 264"/>
        <xdr:cNvCxnSpPr/>
      </xdr:nvCxnSpPr>
      <xdr:spPr>
        <a:xfrm flipV="1">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7620</xdr:rowOff>
    </xdr:to>
    <xdr:cxnSp macro="">
      <xdr:nvCxnSpPr>
        <xdr:cNvPr id="268" name="直線コネクタ 267"/>
        <xdr:cNvCxnSpPr/>
      </xdr:nvCxnSpPr>
      <xdr:spPr>
        <a:xfrm>
          <a:off x="13512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36830</xdr:rowOff>
    </xdr:from>
    <xdr:to>
      <xdr:col>77</xdr:col>
      <xdr:colOff>95250</xdr:colOff>
      <xdr:row>82</xdr:row>
      <xdr:rowOff>138430</xdr:rowOff>
    </xdr:to>
    <xdr:sp macro="" textlink="">
      <xdr:nvSpPr>
        <xdr:cNvPr id="280" name="楕円 279"/>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148607</xdr:rowOff>
    </xdr:from>
    <xdr:ext cx="736600" cy="259045"/>
    <xdr:sp macro="" textlink="">
      <xdr:nvSpPr>
        <xdr:cNvPr id="281" name="テキスト ボックス 280"/>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2" name="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3" name="テキスト ボックス 282"/>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4" name="楕円 283"/>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5" name="テキスト ボックス 284"/>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6" name="楕円 285"/>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7" name="テキスト ボックス 28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人当たり職員数は減少傾向にあり、全国平均、県内平均、類似団体内平均をいずれも下回っている。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今後も、消防職、医療職、教員の人員を確保した上で、適正な定員管理に努める。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49403</xdr:rowOff>
    </xdr:to>
    <xdr:cxnSp macro="">
      <xdr:nvCxnSpPr>
        <xdr:cNvPr id="320" name="直線コネクタ 319"/>
        <xdr:cNvCxnSpPr/>
      </xdr:nvCxnSpPr>
      <xdr:spPr>
        <a:xfrm>
          <a:off x="16179800" y="1050061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56642</xdr:rowOff>
    </xdr:to>
    <xdr:cxnSp macro="">
      <xdr:nvCxnSpPr>
        <xdr:cNvPr id="323" name="直線コネクタ 322"/>
        <xdr:cNvCxnSpPr/>
      </xdr:nvCxnSpPr>
      <xdr:spPr>
        <a:xfrm flipV="1">
          <a:off x="15290800" y="1050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109728</xdr:rowOff>
    </xdr:to>
    <xdr:cxnSp macro="">
      <xdr:nvCxnSpPr>
        <xdr:cNvPr id="326" name="直線コネクタ 325"/>
        <xdr:cNvCxnSpPr/>
      </xdr:nvCxnSpPr>
      <xdr:spPr>
        <a:xfrm flipV="1">
          <a:off x="14401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109728</xdr:rowOff>
    </xdr:from>
    <xdr:to>
      <xdr:col>68</xdr:col>
      <xdr:colOff>152400</xdr:colOff>
      <xdr:row>61</xdr:row>
      <xdr:rowOff>141097</xdr:rowOff>
    </xdr:to>
    <xdr:cxnSp macro="">
      <xdr:nvCxnSpPr>
        <xdr:cNvPr id="329" name="直線コネクタ 328"/>
        <xdr:cNvCxnSpPr/>
      </xdr:nvCxnSpPr>
      <xdr:spPr>
        <a:xfrm flipV="1">
          <a:off x="13512800" y="105681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170053</xdr:rowOff>
    </xdr:from>
    <xdr:to>
      <xdr:col>81</xdr:col>
      <xdr:colOff>95250</xdr:colOff>
      <xdr:row>61</xdr:row>
      <xdr:rowOff>100203</xdr:rowOff>
    </xdr:to>
    <xdr:sp macro="" textlink="">
      <xdr:nvSpPr>
        <xdr:cNvPr id="339" name="楕円 338"/>
        <xdr:cNvSpPr/>
      </xdr:nvSpPr>
      <xdr:spPr>
        <a:xfrm>
          <a:off x="169672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15130</xdr:rowOff>
    </xdr:from>
    <xdr:ext cx="762000" cy="259045"/>
    <xdr:sp macro="" textlink="">
      <xdr:nvSpPr>
        <xdr:cNvPr id="340" name="定員管理の状況該当値テキスト"/>
        <xdr:cNvSpPr txBox="1"/>
      </xdr:nvSpPr>
      <xdr:spPr>
        <a:xfrm>
          <a:off x="17106900" y="1030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1" name="楕円 340"/>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2" name="テキスト ボックス 341"/>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43" name="楕円 342"/>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44" name="テキスト ボックス 343"/>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58928</xdr:rowOff>
    </xdr:from>
    <xdr:to>
      <xdr:col>68</xdr:col>
      <xdr:colOff>203200</xdr:colOff>
      <xdr:row>61</xdr:row>
      <xdr:rowOff>160528</xdr:rowOff>
    </xdr:to>
    <xdr:sp macro="" textlink="">
      <xdr:nvSpPr>
        <xdr:cNvPr id="345" name="楕円 344"/>
        <xdr:cNvSpPr/>
      </xdr:nvSpPr>
      <xdr:spPr>
        <a:xfrm>
          <a:off x="14351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170705</xdr:rowOff>
    </xdr:from>
    <xdr:ext cx="762000" cy="259045"/>
    <xdr:sp macro="" textlink="">
      <xdr:nvSpPr>
        <xdr:cNvPr id="346" name="テキスト ボックス 345"/>
        <xdr:cNvSpPr txBox="1"/>
      </xdr:nvSpPr>
      <xdr:spPr>
        <a:xfrm>
          <a:off x="14020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90297</xdr:rowOff>
    </xdr:from>
    <xdr:to>
      <xdr:col>64</xdr:col>
      <xdr:colOff>152400</xdr:colOff>
      <xdr:row>62</xdr:row>
      <xdr:rowOff>20447</xdr:rowOff>
    </xdr:to>
    <xdr:sp macro="" textlink="">
      <xdr:nvSpPr>
        <xdr:cNvPr id="347" name="楕円 346"/>
        <xdr:cNvSpPr/>
      </xdr:nvSpPr>
      <xdr:spPr>
        <a:xfrm>
          <a:off x="13462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30624</xdr:rowOff>
    </xdr:from>
    <xdr:ext cx="762000" cy="259045"/>
    <xdr:sp macro="" textlink="">
      <xdr:nvSpPr>
        <xdr:cNvPr id="348" name="テキスト ボックス 347"/>
        <xdr:cNvSpPr txBox="1"/>
      </xdr:nvSpPr>
      <xdr:spPr>
        <a:xfrm>
          <a:off x="13131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43</xdr:row>
      <xdr:rowOff>133858</xdr:rowOff>
    </xdr:to>
    <xdr:cxnSp macro="">
      <xdr:nvCxnSpPr>
        <xdr:cNvPr id="375" name="直線コネクタ 374"/>
        <xdr:cNvCxnSpPr/>
      </xdr:nvCxnSpPr>
      <xdr:spPr>
        <a:xfrm flipV="1">
          <a:off x="17018000" y="625144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6"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7" name="直線コネクタ 376"/>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97536</xdr:rowOff>
    </xdr:to>
    <xdr:cxnSp macro="">
      <xdr:nvCxnSpPr>
        <xdr:cNvPr id="380" name="直線コネクタ 379"/>
        <xdr:cNvCxnSpPr/>
      </xdr:nvCxnSpPr>
      <xdr:spPr>
        <a:xfrm flipV="1">
          <a:off x="16179800" y="750620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1" name="公債費負担の状況平均値テキスト"/>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2" name="フローチャート: 判断 381"/>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97536</xdr:rowOff>
    </xdr:from>
    <xdr:to>
      <xdr:col>77</xdr:col>
      <xdr:colOff>44450</xdr:colOff>
      <xdr:row>45</xdr:row>
      <xdr:rowOff>51562</xdr:rowOff>
    </xdr:to>
    <xdr:cxnSp macro="">
      <xdr:nvCxnSpPr>
        <xdr:cNvPr id="383" name="直線コネクタ 382"/>
        <xdr:cNvCxnSpPr/>
      </xdr:nvCxnSpPr>
      <xdr:spPr>
        <a:xfrm flipV="1">
          <a:off x="15290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16002</xdr:rowOff>
    </xdr:from>
    <xdr:to>
      <xdr:col>77</xdr:col>
      <xdr:colOff>95250</xdr:colOff>
      <xdr:row>39</xdr:row>
      <xdr:rowOff>117602</xdr:rowOff>
    </xdr:to>
    <xdr:sp macro="" textlink="">
      <xdr:nvSpPr>
        <xdr:cNvPr id="384" name="フローチャート: 判断 383"/>
        <xdr:cNvSpPr/>
      </xdr:nvSpPr>
      <xdr:spPr>
        <a:xfrm>
          <a:off x="16129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85" name="テキスト ボックス 384"/>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51562</xdr:rowOff>
    </xdr:from>
    <xdr:to>
      <xdr:col>72</xdr:col>
      <xdr:colOff>203200</xdr:colOff>
      <xdr:row>45</xdr:row>
      <xdr:rowOff>90170</xdr:rowOff>
    </xdr:to>
    <xdr:cxnSp macro="">
      <xdr:nvCxnSpPr>
        <xdr:cNvPr id="386" name="直線コネクタ 385"/>
        <xdr:cNvCxnSpPr/>
      </xdr:nvCxnSpPr>
      <xdr:spPr>
        <a:xfrm flipV="1">
          <a:off x="14401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90170</xdr:rowOff>
    </xdr:to>
    <xdr:cxnSp macro="">
      <xdr:nvCxnSpPr>
        <xdr:cNvPr id="389" name="直線コネクタ 388"/>
        <xdr:cNvCxnSpPr/>
      </xdr:nvCxnSpPr>
      <xdr:spPr>
        <a:xfrm>
          <a:off x="13512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35306</xdr:rowOff>
    </xdr:from>
    <xdr:to>
      <xdr:col>68</xdr:col>
      <xdr:colOff>203200</xdr:colOff>
      <xdr:row>39</xdr:row>
      <xdr:rowOff>136906</xdr:rowOff>
    </xdr:to>
    <xdr:sp macro="" textlink="">
      <xdr:nvSpPr>
        <xdr:cNvPr id="390" name="フローチャート: 判断 389"/>
        <xdr:cNvSpPr/>
      </xdr:nvSpPr>
      <xdr:spPr>
        <a:xfrm>
          <a:off x="14351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391" name="テキスト ボックス 390"/>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2" name="フローチャート: 判断 391"/>
        <xdr:cNvSpPr/>
      </xdr:nvSpPr>
      <xdr:spPr>
        <a:xfrm>
          <a:off x="13462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3" name="テキスト ボックス 392"/>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150385</xdr:rowOff>
    </xdr:from>
    <xdr:ext cx="762000" cy="259045"/>
    <xdr:sp macro="" textlink="">
      <xdr:nvSpPr>
        <xdr:cNvPr id="400" name="公債費負担の状況該当値テキスト"/>
        <xdr:cNvSpPr txBox="1"/>
      </xdr:nvSpPr>
      <xdr:spPr>
        <a:xfrm>
          <a:off x="171069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46736</xdr:rowOff>
    </xdr:from>
    <xdr:to>
      <xdr:col>77</xdr:col>
      <xdr:colOff>95250</xdr:colOff>
      <xdr:row>44</xdr:row>
      <xdr:rowOff>148336</xdr:rowOff>
    </xdr:to>
    <xdr:sp macro="" textlink="">
      <xdr:nvSpPr>
        <xdr:cNvPr id="401" name="楕円 400"/>
        <xdr:cNvSpPr/>
      </xdr:nvSpPr>
      <xdr:spPr>
        <a:xfrm>
          <a:off x="16129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133113</xdr:rowOff>
    </xdr:from>
    <xdr:ext cx="736600" cy="259045"/>
    <xdr:sp macro="" textlink="">
      <xdr:nvSpPr>
        <xdr:cNvPr id="402" name="テキスト ボックス 401"/>
        <xdr:cNvSpPr txBox="1"/>
      </xdr:nvSpPr>
      <xdr:spPr>
        <a:xfrm>
          <a:off x="15798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762</xdr:rowOff>
    </xdr:from>
    <xdr:to>
      <xdr:col>73</xdr:col>
      <xdr:colOff>44450</xdr:colOff>
      <xdr:row>45</xdr:row>
      <xdr:rowOff>102362</xdr:rowOff>
    </xdr:to>
    <xdr:sp macro="" textlink="">
      <xdr:nvSpPr>
        <xdr:cNvPr id="403" name="楕円 402"/>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87139</xdr:rowOff>
    </xdr:from>
    <xdr:ext cx="762000" cy="259045"/>
    <xdr:sp macro="" textlink="">
      <xdr:nvSpPr>
        <xdr:cNvPr id="404" name="テキスト ボックス 403"/>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5" name="楕円 404"/>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6" name="テキスト ボックス 405"/>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48429</xdr:rowOff>
    </xdr:to>
    <xdr:cxnSp macro="">
      <xdr:nvCxnSpPr>
        <xdr:cNvPr id="437" name="直線コネクタ 436"/>
        <xdr:cNvCxnSpPr/>
      </xdr:nvCxnSpPr>
      <xdr:spPr>
        <a:xfrm flipV="1">
          <a:off x="17018000" y="2370667"/>
          <a:ext cx="0" cy="1106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20506</xdr:rowOff>
    </xdr:from>
    <xdr:ext cx="762000" cy="259045"/>
    <xdr:sp macro="" textlink="">
      <xdr:nvSpPr>
        <xdr:cNvPr id="438" name="将来負担の状況最小値テキスト"/>
        <xdr:cNvSpPr txBox="1"/>
      </xdr:nvSpPr>
      <xdr:spPr>
        <a:xfrm>
          <a:off x="17106900" y="344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48429</xdr:rowOff>
    </xdr:from>
    <xdr:to>
      <xdr:col>81</xdr:col>
      <xdr:colOff>133350</xdr:colOff>
      <xdr:row>20</xdr:row>
      <xdr:rowOff>48429</xdr:rowOff>
    </xdr:to>
    <xdr:cxnSp macro="">
      <xdr:nvCxnSpPr>
        <xdr:cNvPr id="439" name="直線コネクタ 438"/>
        <xdr:cNvCxnSpPr/>
      </xdr:nvCxnSpPr>
      <xdr:spPr>
        <a:xfrm>
          <a:off x="16929100" y="3477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48429</xdr:rowOff>
    </xdr:from>
    <xdr:to>
      <xdr:col>81</xdr:col>
      <xdr:colOff>44450</xdr:colOff>
      <xdr:row>20</xdr:row>
      <xdr:rowOff>85429</xdr:rowOff>
    </xdr:to>
    <xdr:cxnSp macro="">
      <xdr:nvCxnSpPr>
        <xdr:cNvPr id="442" name="直線コネクタ 441"/>
        <xdr:cNvCxnSpPr/>
      </xdr:nvCxnSpPr>
      <xdr:spPr>
        <a:xfrm flipV="1">
          <a:off x="16179800" y="3477429"/>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3"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138472</xdr:rowOff>
    </xdr:from>
    <xdr:to>
      <xdr:col>81</xdr:col>
      <xdr:colOff>95250</xdr:colOff>
      <xdr:row>14</xdr:row>
      <xdr:rowOff>68622</xdr:rowOff>
    </xdr:to>
    <xdr:sp macro="" textlink="">
      <xdr:nvSpPr>
        <xdr:cNvPr id="444" name="フローチャート: 判断 443"/>
        <xdr:cNvSpPr/>
      </xdr:nvSpPr>
      <xdr:spPr>
        <a:xfrm>
          <a:off x="16967200" y="23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85429</xdr:rowOff>
    </xdr:from>
    <xdr:to>
      <xdr:col>77</xdr:col>
      <xdr:colOff>44450</xdr:colOff>
      <xdr:row>20</xdr:row>
      <xdr:rowOff>152993</xdr:rowOff>
    </xdr:to>
    <xdr:cxnSp macro="">
      <xdr:nvCxnSpPr>
        <xdr:cNvPr id="445" name="直線コネクタ 444"/>
        <xdr:cNvCxnSpPr/>
      </xdr:nvCxnSpPr>
      <xdr:spPr>
        <a:xfrm flipV="1">
          <a:off x="15290800" y="351442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95038</xdr:rowOff>
    </xdr:from>
    <xdr:to>
      <xdr:col>77</xdr:col>
      <xdr:colOff>95250</xdr:colOff>
      <xdr:row>14</xdr:row>
      <xdr:rowOff>25188</xdr:rowOff>
    </xdr:to>
    <xdr:sp macro="" textlink="">
      <xdr:nvSpPr>
        <xdr:cNvPr id="446" name="フローチャート: 判断 445"/>
        <xdr:cNvSpPr/>
      </xdr:nvSpPr>
      <xdr:spPr>
        <a:xfrm>
          <a:off x="16129000" y="2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47" name="テキスト ボックス 446"/>
        <xdr:cNvSpPr txBox="1"/>
      </xdr:nvSpPr>
      <xdr:spPr>
        <a:xfrm>
          <a:off x="15798800" y="20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152993</xdr:rowOff>
    </xdr:from>
    <xdr:to>
      <xdr:col>72</xdr:col>
      <xdr:colOff>203200</xdr:colOff>
      <xdr:row>21</xdr:row>
      <xdr:rowOff>73237</xdr:rowOff>
    </xdr:to>
    <xdr:cxnSp macro="">
      <xdr:nvCxnSpPr>
        <xdr:cNvPr id="448" name="直線コネクタ 447"/>
        <xdr:cNvCxnSpPr/>
      </xdr:nvCxnSpPr>
      <xdr:spPr>
        <a:xfrm flipV="1">
          <a:off x="14401800" y="358199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112734</xdr:rowOff>
    </xdr:from>
    <xdr:to>
      <xdr:col>73</xdr:col>
      <xdr:colOff>44450</xdr:colOff>
      <xdr:row>14</xdr:row>
      <xdr:rowOff>42884</xdr:rowOff>
    </xdr:to>
    <xdr:sp macro="" textlink="">
      <xdr:nvSpPr>
        <xdr:cNvPr id="449" name="フローチャート: 判断 448"/>
        <xdr:cNvSpPr/>
      </xdr:nvSpPr>
      <xdr:spPr>
        <a:xfrm>
          <a:off x="152400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53061</xdr:rowOff>
    </xdr:from>
    <xdr:ext cx="762000" cy="259045"/>
    <xdr:sp macro="" textlink="">
      <xdr:nvSpPr>
        <xdr:cNvPr id="450" name="テキスト ボックス 449"/>
        <xdr:cNvSpPr txBox="1"/>
      </xdr:nvSpPr>
      <xdr:spPr>
        <a:xfrm>
          <a:off x="14909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73237</xdr:rowOff>
    </xdr:from>
    <xdr:to>
      <xdr:col>68</xdr:col>
      <xdr:colOff>152400</xdr:colOff>
      <xdr:row>21</xdr:row>
      <xdr:rowOff>96562</xdr:rowOff>
    </xdr:to>
    <xdr:cxnSp macro="">
      <xdr:nvCxnSpPr>
        <xdr:cNvPr id="451" name="直線コネクタ 450"/>
        <xdr:cNvCxnSpPr/>
      </xdr:nvCxnSpPr>
      <xdr:spPr>
        <a:xfrm flipV="1">
          <a:off x="13512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137668</xdr:rowOff>
    </xdr:from>
    <xdr:to>
      <xdr:col>68</xdr:col>
      <xdr:colOff>203200</xdr:colOff>
      <xdr:row>14</xdr:row>
      <xdr:rowOff>67818</xdr:rowOff>
    </xdr:to>
    <xdr:sp macro="" textlink="">
      <xdr:nvSpPr>
        <xdr:cNvPr id="452" name="フローチャート: 判断 451"/>
        <xdr:cNvSpPr/>
      </xdr:nvSpPr>
      <xdr:spPr>
        <a:xfrm>
          <a:off x="14351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77995</xdr:rowOff>
    </xdr:from>
    <xdr:ext cx="762000" cy="259045"/>
    <xdr:sp macro="" textlink="">
      <xdr:nvSpPr>
        <xdr:cNvPr id="453" name="テキスト ボックス 452"/>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143298</xdr:rowOff>
    </xdr:from>
    <xdr:to>
      <xdr:col>64</xdr:col>
      <xdr:colOff>152400</xdr:colOff>
      <xdr:row>14</xdr:row>
      <xdr:rowOff>73448</xdr:rowOff>
    </xdr:to>
    <xdr:sp macro="" textlink="">
      <xdr:nvSpPr>
        <xdr:cNvPr id="454" name="フローチャート: 判断 453"/>
        <xdr:cNvSpPr/>
      </xdr:nvSpPr>
      <xdr:spPr>
        <a:xfrm>
          <a:off x="13462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83625</xdr:rowOff>
    </xdr:from>
    <xdr:ext cx="762000" cy="259045"/>
    <xdr:sp macro="" textlink="">
      <xdr:nvSpPr>
        <xdr:cNvPr id="455" name="テキスト ボックス 454"/>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169079</xdr:rowOff>
    </xdr:from>
    <xdr:to>
      <xdr:col>81</xdr:col>
      <xdr:colOff>95250</xdr:colOff>
      <xdr:row>20</xdr:row>
      <xdr:rowOff>99229</xdr:rowOff>
    </xdr:to>
    <xdr:sp macro="" textlink="">
      <xdr:nvSpPr>
        <xdr:cNvPr id="461" name="楕円 460"/>
        <xdr:cNvSpPr/>
      </xdr:nvSpPr>
      <xdr:spPr>
        <a:xfrm>
          <a:off x="169672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64956</xdr:rowOff>
    </xdr:from>
    <xdr:ext cx="762000" cy="259045"/>
    <xdr:sp macro="" textlink="">
      <xdr:nvSpPr>
        <xdr:cNvPr id="462" name="将来負担の状況該当値テキスト"/>
        <xdr:cNvSpPr txBox="1"/>
      </xdr:nvSpPr>
      <xdr:spPr>
        <a:xfrm>
          <a:off x="17106900" y="33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34629</xdr:rowOff>
    </xdr:from>
    <xdr:to>
      <xdr:col>77</xdr:col>
      <xdr:colOff>95250</xdr:colOff>
      <xdr:row>20</xdr:row>
      <xdr:rowOff>136229</xdr:rowOff>
    </xdr:to>
    <xdr:sp macro="" textlink="">
      <xdr:nvSpPr>
        <xdr:cNvPr id="463" name="楕円 462"/>
        <xdr:cNvSpPr/>
      </xdr:nvSpPr>
      <xdr:spPr>
        <a:xfrm>
          <a:off x="16129000" y="3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121006</xdr:rowOff>
    </xdr:from>
    <xdr:ext cx="736600" cy="259045"/>
    <xdr:sp macro="" textlink="">
      <xdr:nvSpPr>
        <xdr:cNvPr id="464" name="テキスト ボックス 463"/>
        <xdr:cNvSpPr txBox="1"/>
      </xdr:nvSpPr>
      <xdr:spPr>
        <a:xfrm>
          <a:off x="15798800" y="355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102193</xdr:rowOff>
    </xdr:from>
    <xdr:to>
      <xdr:col>73</xdr:col>
      <xdr:colOff>44450</xdr:colOff>
      <xdr:row>21</xdr:row>
      <xdr:rowOff>32343</xdr:rowOff>
    </xdr:to>
    <xdr:sp macro="" textlink="">
      <xdr:nvSpPr>
        <xdr:cNvPr id="465" name="楕円 464"/>
        <xdr:cNvSpPr/>
      </xdr:nvSpPr>
      <xdr:spPr>
        <a:xfrm>
          <a:off x="15240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17120</xdr:rowOff>
    </xdr:from>
    <xdr:ext cx="762000" cy="259045"/>
    <xdr:sp macro="" textlink="">
      <xdr:nvSpPr>
        <xdr:cNvPr id="466" name="テキスト ボックス 465"/>
        <xdr:cNvSpPr txBox="1"/>
      </xdr:nvSpPr>
      <xdr:spPr>
        <a:xfrm>
          <a:off x="14909800" y="36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22437</xdr:rowOff>
    </xdr:from>
    <xdr:to>
      <xdr:col>68</xdr:col>
      <xdr:colOff>203200</xdr:colOff>
      <xdr:row>21</xdr:row>
      <xdr:rowOff>124037</xdr:rowOff>
    </xdr:to>
    <xdr:sp macro="" textlink="">
      <xdr:nvSpPr>
        <xdr:cNvPr id="467" name="楕円 466"/>
        <xdr:cNvSpPr/>
      </xdr:nvSpPr>
      <xdr:spPr>
        <a:xfrm>
          <a:off x="14351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108814</xdr:rowOff>
    </xdr:from>
    <xdr:ext cx="762000" cy="259045"/>
    <xdr:sp macro="" textlink="">
      <xdr:nvSpPr>
        <xdr:cNvPr id="468" name="テキスト ボックス 467"/>
        <xdr:cNvSpPr txBox="1"/>
      </xdr:nvSpPr>
      <xdr:spPr>
        <a:xfrm>
          <a:off x="14020800" y="370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45762</xdr:rowOff>
    </xdr:from>
    <xdr:to>
      <xdr:col>64</xdr:col>
      <xdr:colOff>152400</xdr:colOff>
      <xdr:row>21</xdr:row>
      <xdr:rowOff>147362</xdr:rowOff>
    </xdr:to>
    <xdr:sp macro="" textlink="">
      <xdr:nvSpPr>
        <xdr:cNvPr id="469" name="楕円 468"/>
        <xdr:cNvSpPr/>
      </xdr:nvSpPr>
      <xdr:spPr>
        <a:xfrm>
          <a:off x="13462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132139</xdr:rowOff>
    </xdr:from>
    <xdr:ext cx="762000" cy="259045"/>
    <xdr:sp macro="" textlink="">
      <xdr:nvSpPr>
        <xdr:cNvPr id="470" name="テキスト ボックス 469"/>
        <xdr:cNvSpPr txBox="1"/>
      </xdr:nvSpPr>
      <xdr:spPr>
        <a:xfrm>
          <a:off x="13131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集中改革プラン等の実施による職員数の見直しにより全国平均、県内平均、類似団体内平均を下回っているが、人件費以外の経常的経費負担が大きい傾向にあることで相対的に低くなっているとも言える。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31750</xdr:rowOff>
    </xdr:from>
    <xdr:to>
      <xdr:col>24</xdr:col>
      <xdr:colOff>25400</xdr:colOff>
      <xdr:row>41</xdr:row>
      <xdr:rowOff>167822</xdr:rowOff>
    </xdr:to>
    <xdr:cxnSp macro="">
      <xdr:nvCxnSpPr>
        <xdr:cNvPr id="63" name="直線コネクタ 62"/>
        <xdr:cNvCxnSpPr/>
      </xdr:nvCxnSpPr>
      <xdr:spPr>
        <a:xfrm flipV="1">
          <a:off x="4826000" y="60325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118127</xdr:rowOff>
    </xdr:from>
    <xdr:ext cx="762000" cy="259045"/>
    <xdr:sp macro="" textlink="">
      <xdr:nvSpPr>
        <xdr:cNvPr id="66" name="人件費最大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31750</xdr:rowOff>
    </xdr:from>
    <xdr:to>
      <xdr:col>24</xdr:col>
      <xdr:colOff>114300</xdr:colOff>
      <xdr:row>35</xdr:row>
      <xdr:rowOff>31750</xdr:rowOff>
    </xdr:to>
    <xdr:cxnSp macro="">
      <xdr:nvCxnSpPr>
        <xdr:cNvPr id="67" name="直線コネクタ 66"/>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31750</xdr:rowOff>
    </xdr:to>
    <xdr:cxnSp macro="">
      <xdr:nvCxnSpPr>
        <xdr:cNvPr id="68" name="直線コネクタ 67"/>
        <xdr:cNvCxnSpPr/>
      </xdr:nvCxnSpPr>
      <xdr:spPr>
        <a:xfrm>
          <a:off x="3987800" y="590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34</xdr:row>
      <xdr:rowOff>72572</xdr:rowOff>
    </xdr:to>
    <xdr:cxnSp macro="">
      <xdr:nvCxnSpPr>
        <xdr:cNvPr id="71" name="直線コネクタ 70"/>
        <xdr:cNvCxnSpPr/>
      </xdr:nvCxnSpPr>
      <xdr:spPr>
        <a:xfrm>
          <a:off x="3098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136072</xdr:rowOff>
    </xdr:from>
    <xdr:to>
      <xdr:col>20</xdr:col>
      <xdr:colOff>38100</xdr:colOff>
      <xdr:row>37</xdr:row>
      <xdr:rowOff>66222</xdr:rowOff>
    </xdr:to>
    <xdr:sp macro="" textlink="">
      <xdr:nvSpPr>
        <xdr:cNvPr id="72" name="フローチャート: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148772</xdr:rowOff>
    </xdr:to>
    <xdr:cxnSp macro="">
      <xdr:nvCxnSpPr>
        <xdr:cNvPr id="74" name="直線コネクタ 73"/>
        <xdr:cNvCxnSpPr/>
      </xdr:nvCxnSpPr>
      <xdr:spPr>
        <a:xfrm flipV="1">
          <a:off x="2209800" y="5760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31750</xdr:rowOff>
    </xdr:to>
    <xdr:cxnSp macro="">
      <xdr:nvCxnSpPr>
        <xdr:cNvPr id="77" name="直線コネクタ 76"/>
        <xdr:cNvCxnSpPr/>
      </xdr:nvCxnSpPr>
      <xdr:spPr>
        <a:xfrm flipV="1">
          <a:off x="1320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8"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ポイントとなっているが、会計年度任用職員への移行が主な減少要因。</a:t>
          </a: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4" name="直線コネクタ 123"/>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7"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8" name="直線コネクタ 127"/>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15</xdr:row>
      <xdr:rowOff>6350</xdr:rowOff>
    </xdr:to>
    <xdr:cxnSp macro="">
      <xdr:nvCxnSpPr>
        <xdr:cNvPr id="129" name="直線コネクタ 128"/>
        <xdr:cNvCxnSpPr/>
      </xdr:nvCxnSpPr>
      <xdr:spPr>
        <a:xfrm flipV="1">
          <a:off x="15671800" y="2349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6350</xdr:rowOff>
    </xdr:to>
    <xdr:cxnSp macro="">
      <xdr:nvCxnSpPr>
        <xdr:cNvPr id="132" name="直線コネクタ 131"/>
        <xdr:cNvCxnSpPr/>
      </xdr:nvCxnSpPr>
      <xdr:spPr>
        <a:xfrm>
          <a:off x="14782800" y="248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35" name="直線コネクタ 134"/>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101600</xdr:rowOff>
    </xdr:to>
    <xdr:cxnSp macro="">
      <xdr:nvCxnSpPr>
        <xdr:cNvPr id="138" name="直線コネクタ 137"/>
        <xdr:cNvCxnSpPr/>
      </xdr:nvCxnSpPr>
      <xdr:spPr>
        <a:xfrm flipV="1">
          <a:off x="13004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8" name="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9"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6" name="楕円 155"/>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7" name="テキスト ボックス 156"/>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扶助費に係る経常収支比率が全国平均、県内平均、類似団体内平均を上回っている。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3" name="直線コネクタ 182"/>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60</xdr:row>
      <xdr:rowOff>58420</xdr:rowOff>
    </xdr:to>
    <xdr:cxnSp macro="">
      <xdr:nvCxnSpPr>
        <xdr:cNvPr id="188" name="直線コネクタ 187"/>
        <xdr:cNvCxnSpPr/>
      </xdr:nvCxnSpPr>
      <xdr:spPr>
        <a:xfrm flipV="1">
          <a:off x="3987800" y="1016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138430</xdr:rowOff>
    </xdr:from>
    <xdr:to>
      <xdr:col>19</xdr:col>
      <xdr:colOff>187325</xdr:colOff>
      <xdr:row>60</xdr:row>
      <xdr:rowOff>58420</xdr:rowOff>
    </xdr:to>
    <xdr:cxnSp macro="">
      <xdr:nvCxnSpPr>
        <xdr:cNvPr id="191" name="直線コネクタ 190"/>
        <xdr:cNvCxnSpPr/>
      </xdr:nvCxnSpPr>
      <xdr:spPr>
        <a:xfrm>
          <a:off x="3098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2" name="フローチャート: 判断 191"/>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3" name="テキスト ボックス 192"/>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59</xdr:row>
      <xdr:rowOff>161290</xdr:rowOff>
    </xdr:to>
    <xdr:cxnSp macro="">
      <xdr:nvCxnSpPr>
        <xdr:cNvPr id="194" name="直線コネクタ 193"/>
        <xdr:cNvCxnSpPr/>
      </xdr:nvCxnSpPr>
      <xdr:spPr>
        <a:xfrm flipV="1">
          <a:off x="2209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5" name="フローチャート: 判断 194"/>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6" name="テキスト ボックス 195"/>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59</xdr:row>
      <xdr:rowOff>161290</xdr:rowOff>
    </xdr:to>
    <xdr:cxnSp macro="">
      <xdr:nvCxnSpPr>
        <xdr:cNvPr id="197" name="直線コネクタ 196"/>
        <xdr:cNvCxnSpPr/>
      </xdr:nvCxnSpPr>
      <xdr:spPr>
        <a:xfrm>
          <a:off x="1320800" y="1027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8" name="フローチャート: 判断 197"/>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9" name="テキスト ボックス 198"/>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7" name="楕円 206"/>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8"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11" name="楕円 210"/>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12" name="テキスト ボックス 211"/>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5" name="楕円 214"/>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6" name="テキスト ボックス 215"/>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令和２年度は、介護保険事業と後期高齢者医療事業への繰出金が増加したことにより、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112713</xdr:rowOff>
    </xdr:from>
    <xdr:to>
      <xdr:col>82</xdr:col>
      <xdr:colOff>107950</xdr:colOff>
      <xdr:row>57</xdr:row>
      <xdr:rowOff>12700</xdr:rowOff>
    </xdr:to>
    <xdr:cxnSp macro="">
      <xdr:nvCxnSpPr>
        <xdr:cNvPr id="253" name="直線コネクタ 252"/>
        <xdr:cNvCxnSpPr/>
      </xdr:nvCxnSpPr>
      <xdr:spPr>
        <a:xfrm>
          <a:off x="15671800" y="97139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4"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112713</xdr:rowOff>
    </xdr:to>
    <xdr:cxnSp macro="">
      <xdr:nvCxnSpPr>
        <xdr:cNvPr id="256" name="直線コネクタ 255"/>
        <xdr:cNvCxnSpPr/>
      </xdr:nvCxnSpPr>
      <xdr:spPr>
        <a:xfrm>
          <a:off x="14782800" y="96424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141288</xdr:rowOff>
    </xdr:to>
    <xdr:cxnSp macro="">
      <xdr:nvCxnSpPr>
        <xdr:cNvPr id="259" name="直線コネクタ 258"/>
        <xdr:cNvCxnSpPr/>
      </xdr:nvCxnSpPr>
      <xdr:spPr>
        <a:xfrm flipV="1">
          <a:off x="13893800" y="96424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141288</xdr:rowOff>
    </xdr:from>
    <xdr:to>
      <xdr:col>69</xdr:col>
      <xdr:colOff>92075</xdr:colOff>
      <xdr:row>57</xdr:row>
      <xdr:rowOff>41275</xdr:rowOff>
    </xdr:to>
    <xdr:cxnSp macro="">
      <xdr:nvCxnSpPr>
        <xdr:cNvPr id="262" name="直線コネクタ 261"/>
        <xdr:cNvCxnSpPr/>
      </xdr:nvCxnSpPr>
      <xdr:spPr>
        <a:xfrm flipV="1">
          <a:off x="13004800" y="97424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4" name="テキスト ボックス 263"/>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2" name="楕円 271"/>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3"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61913</xdr:rowOff>
    </xdr:from>
    <xdr:to>
      <xdr:col>78</xdr:col>
      <xdr:colOff>120650</xdr:colOff>
      <xdr:row>56</xdr:row>
      <xdr:rowOff>163513</xdr:rowOff>
    </xdr:to>
    <xdr:sp macro="" textlink="">
      <xdr:nvSpPr>
        <xdr:cNvPr id="274" name="楕円 273"/>
        <xdr:cNvSpPr/>
      </xdr:nvSpPr>
      <xdr:spPr>
        <a:xfrm>
          <a:off x="15621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2240</xdr:rowOff>
    </xdr:from>
    <xdr:ext cx="736600" cy="259045"/>
    <xdr:sp macro="" textlink="">
      <xdr:nvSpPr>
        <xdr:cNvPr id="275" name="テキスト ボックス 274"/>
        <xdr:cNvSpPr txBox="1"/>
      </xdr:nvSpPr>
      <xdr:spPr>
        <a:xfrm>
          <a:off x="15290800" y="943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6" name="楕円 275"/>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7" name="テキスト ボックス 276"/>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78" name="楕円 277"/>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79" name="テキスト ボックス 278"/>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81" name="テキスト ボックス 28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年度については農業集落排水事業の法適用及び分流式下水道に要する経費算定の見直し、平成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年度～令和２年度については、公立小松大学への運営交付金が主な上昇要因。</a:t>
          </a:r>
        </a:p>
        <a:p>
          <a:r>
            <a:rPr kumimoji="1" lang="ja-JP" altLang="en-US" sz="1100">
              <a:latin typeface="ＭＳ Ｐゴシック" panose="020B0600070205080204" pitchFamily="50" charset="-128"/>
              <a:ea typeface="ＭＳ Ｐゴシック" panose="020B0600070205080204" pitchFamily="50" charset="-128"/>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14" name="直線コネクタ 313"/>
        <xdr:cNvCxnSpPr/>
      </xdr:nvCxnSpPr>
      <xdr:spPr>
        <a:xfrm>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5"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161290</xdr:rowOff>
    </xdr:to>
    <xdr:cxnSp macro="">
      <xdr:nvCxnSpPr>
        <xdr:cNvPr id="317" name="直線コネクタ 316"/>
        <xdr:cNvCxnSpPr/>
      </xdr:nvCxnSpPr>
      <xdr:spPr>
        <a:xfrm>
          <a:off x="14782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9" name="テキスト ボックス 31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77470</xdr:rowOff>
    </xdr:to>
    <xdr:cxnSp macro="">
      <xdr:nvCxnSpPr>
        <xdr:cNvPr id="320" name="直線コネクタ 319"/>
        <xdr:cNvCxnSpPr/>
      </xdr:nvCxnSpPr>
      <xdr:spPr>
        <a:xfrm>
          <a:off x="13893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2" name="テキスト ボックス 32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23" name="直線コネクタ 322"/>
        <xdr:cNvCxnSpPr/>
      </xdr:nvCxnSpPr>
      <xdr:spPr>
        <a:xfrm>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5" name="テキスト ボックス 32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7" name="テキスト ボックス 326"/>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33" name="楕円 332"/>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34"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1" name="楕円 34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2" name="テキスト ボックス 341"/>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122428</xdr:rowOff>
    </xdr:from>
    <xdr:to>
      <xdr:col>24</xdr:col>
      <xdr:colOff>25400</xdr:colOff>
      <xdr:row>79</xdr:row>
      <xdr:rowOff>92711</xdr:rowOff>
    </xdr:to>
    <xdr:cxnSp macro="">
      <xdr:nvCxnSpPr>
        <xdr:cNvPr id="367" name="直線コネクタ 366"/>
        <xdr:cNvCxnSpPr/>
      </xdr:nvCxnSpPr>
      <xdr:spPr>
        <a:xfrm flipV="1">
          <a:off x="4826000" y="12809728"/>
          <a:ext cx="0" cy="82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37355</xdr:rowOff>
    </xdr:from>
    <xdr:ext cx="762000" cy="259045"/>
    <xdr:sp macro="" textlink="">
      <xdr:nvSpPr>
        <xdr:cNvPr id="370"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122428</xdr:rowOff>
    </xdr:from>
    <xdr:to>
      <xdr:col>24</xdr:col>
      <xdr:colOff>114300</xdr:colOff>
      <xdr:row>74</xdr:row>
      <xdr:rowOff>122428</xdr:rowOff>
    </xdr:to>
    <xdr:cxnSp macro="">
      <xdr:nvCxnSpPr>
        <xdr:cNvPr id="371" name="直線コネクタ 370"/>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19558</xdr:rowOff>
    </xdr:to>
    <xdr:cxnSp macro="">
      <xdr:nvCxnSpPr>
        <xdr:cNvPr id="372" name="直線コネクタ 371"/>
        <xdr:cNvCxnSpPr/>
      </xdr:nvCxnSpPr>
      <xdr:spPr>
        <a:xfrm flipV="1">
          <a:off x="3987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51563</xdr:rowOff>
    </xdr:to>
    <xdr:cxnSp macro="">
      <xdr:nvCxnSpPr>
        <xdr:cNvPr id="375" name="直線コネクタ 374"/>
        <xdr:cNvCxnSpPr/>
      </xdr:nvCxnSpPr>
      <xdr:spPr>
        <a:xfrm flipV="1">
          <a:off x="3098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152146</xdr:rowOff>
    </xdr:to>
    <xdr:cxnSp macro="">
      <xdr:nvCxnSpPr>
        <xdr:cNvPr id="378" name="直線コネクタ 377"/>
        <xdr:cNvCxnSpPr/>
      </xdr:nvCxnSpPr>
      <xdr:spPr>
        <a:xfrm flipV="1">
          <a:off x="2209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0" name="テキスト ボックス 379"/>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26415</xdr:rowOff>
    </xdr:to>
    <xdr:cxnSp macro="">
      <xdr:nvCxnSpPr>
        <xdr:cNvPr id="381" name="直線コネクタ 380"/>
        <xdr:cNvCxnSpPr/>
      </xdr:nvCxnSpPr>
      <xdr:spPr>
        <a:xfrm flipV="1">
          <a:off x="1320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2" name="フローチャート: 判断 381"/>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3" name="テキスト ボックス 382"/>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5" name="テキスト ボックス 38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91" name="楕円 390"/>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21353</xdr:rowOff>
    </xdr:from>
    <xdr:ext cx="762000" cy="259045"/>
    <xdr:sp macro="" textlink="">
      <xdr:nvSpPr>
        <xdr:cNvPr id="392"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3" name="楕円 392"/>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4" name="テキスト ボックス 393"/>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5" name="楕円 394"/>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6" name="テキスト ボックス 395"/>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97" name="楕円 396"/>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98" name="テキスト ボックス 397"/>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147065</xdr:rowOff>
    </xdr:from>
    <xdr:to>
      <xdr:col>6</xdr:col>
      <xdr:colOff>171450</xdr:colOff>
      <xdr:row>80</xdr:row>
      <xdr:rowOff>77215</xdr:rowOff>
    </xdr:to>
    <xdr:sp macro="" textlink="">
      <xdr:nvSpPr>
        <xdr:cNvPr id="399" name="楕円 398"/>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61992</xdr:rowOff>
    </xdr:from>
    <xdr:ext cx="762000" cy="259045"/>
    <xdr:sp macro="" textlink="">
      <xdr:nvSpPr>
        <xdr:cNvPr id="400" name="テキスト ボックス 399"/>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6" name="直線コネクタ 425"/>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7"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8" name="直線コネクタ 427"/>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9"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0" name="直線コネクタ 429"/>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154432</xdr:rowOff>
    </xdr:to>
    <xdr:cxnSp macro="">
      <xdr:nvCxnSpPr>
        <xdr:cNvPr id="431" name="直線コネクタ 430"/>
        <xdr:cNvCxnSpPr/>
      </xdr:nvCxnSpPr>
      <xdr:spPr>
        <a:xfrm flipV="1">
          <a:off x="15671800" y="13148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154432</xdr:rowOff>
    </xdr:to>
    <xdr:cxnSp macro="">
      <xdr:nvCxnSpPr>
        <xdr:cNvPr id="434" name="直線コネクタ 433"/>
        <xdr:cNvCxnSpPr/>
      </xdr:nvCxnSpPr>
      <xdr:spPr>
        <a:xfrm>
          <a:off x="14782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5" name="フローチャート: 判断 434"/>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6" name="テキスト ボックス 435"/>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37" name="直線コネクタ 436"/>
        <xdr:cNvCxnSpPr/>
      </xdr:nvCxnSpPr>
      <xdr:spPr>
        <a:xfrm flipV="1">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8" name="フローチャート: 判断 437"/>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9" name="テキスト ボックス 43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26415</xdr:rowOff>
    </xdr:to>
    <xdr:cxnSp macro="">
      <xdr:nvCxnSpPr>
        <xdr:cNvPr id="440" name="直線コネクタ 439"/>
        <xdr:cNvCxnSpPr/>
      </xdr:nvCxnSpPr>
      <xdr:spPr>
        <a:xfrm>
          <a:off x="13004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3" name="フローチャート: 判断 44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4" name="テキスト ボックス 44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0" name="楕円 449"/>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1"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2" name="楕円 451"/>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3" name="テキスト ボックス 452"/>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4" name="楕円 453"/>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5" name="テキスト ボックス 454"/>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6" name="楕円 455"/>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7" name="テキスト ボックス 456"/>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8" name="楕円 457"/>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9" name="テキスト ボックス 458"/>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112636</xdr:rowOff>
    </xdr:from>
    <xdr:to>
      <xdr:col>29</xdr:col>
      <xdr:colOff>127000</xdr:colOff>
      <xdr:row>18</xdr:row>
      <xdr:rowOff>126143</xdr:rowOff>
    </xdr:to>
    <xdr:cxnSp macro="">
      <xdr:nvCxnSpPr>
        <xdr:cNvPr id="50" name="直線コネクタ 49"/>
        <xdr:cNvCxnSpPr/>
      </xdr:nvCxnSpPr>
      <xdr:spPr bwMode="auto">
        <a:xfrm flipV="1">
          <a:off x="5003800" y="3246361"/>
          <a:ext cx="6477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126143</xdr:rowOff>
    </xdr:from>
    <xdr:to>
      <xdr:col>26</xdr:col>
      <xdr:colOff>50800</xdr:colOff>
      <xdr:row>18</xdr:row>
      <xdr:rowOff>150965</xdr:rowOff>
    </xdr:to>
    <xdr:cxnSp macro="">
      <xdr:nvCxnSpPr>
        <xdr:cNvPr id="53" name="直線コネクタ 52"/>
        <xdr:cNvCxnSpPr/>
      </xdr:nvCxnSpPr>
      <xdr:spPr bwMode="auto">
        <a:xfrm flipV="1">
          <a:off x="43053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93148</xdr:rowOff>
    </xdr:from>
    <xdr:to>
      <xdr:col>22</xdr:col>
      <xdr:colOff>114300</xdr:colOff>
      <xdr:row>18</xdr:row>
      <xdr:rowOff>150965</xdr:rowOff>
    </xdr:to>
    <xdr:cxnSp macro="">
      <xdr:nvCxnSpPr>
        <xdr:cNvPr id="56" name="直線コネクタ 55"/>
        <xdr:cNvCxnSpPr/>
      </xdr:nvCxnSpPr>
      <xdr:spPr bwMode="auto">
        <a:xfrm>
          <a:off x="36068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93148</xdr:rowOff>
    </xdr:from>
    <xdr:to>
      <xdr:col>18</xdr:col>
      <xdr:colOff>177800</xdr:colOff>
      <xdr:row>18</xdr:row>
      <xdr:rowOff>93929</xdr:rowOff>
    </xdr:to>
    <xdr:cxnSp macro="">
      <xdr:nvCxnSpPr>
        <xdr:cNvPr id="59" name="直線コネクタ 58"/>
        <xdr:cNvCxnSpPr/>
      </xdr:nvCxnSpPr>
      <xdr:spPr bwMode="auto">
        <a:xfrm flipV="1">
          <a:off x="29083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61836</xdr:rowOff>
    </xdr:from>
    <xdr:to>
      <xdr:col>29</xdr:col>
      <xdr:colOff>177800</xdr:colOff>
      <xdr:row>18</xdr:row>
      <xdr:rowOff>163437</xdr:rowOff>
    </xdr:to>
    <xdr:sp macro="" textlink="">
      <xdr:nvSpPr>
        <xdr:cNvPr id="69" name="楕円 68"/>
        <xdr:cNvSpPr/>
      </xdr:nvSpPr>
      <xdr:spPr bwMode="auto">
        <a:xfrm>
          <a:off x="56007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141863</xdr:rowOff>
    </xdr:from>
    <xdr:ext cx="762000" cy="259045"/>
    <xdr:sp macro="" textlink="">
      <xdr:nvSpPr>
        <xdr:cNvPr id="70" name="人口1人当たり決算額の推移該当値テキスト130"/>
        <xdr:cNvSpPr txBox="1"/>
      </xdr:nvSpPr>
      <xdr:spPr>
        <a:xfrm>
          <a:off x="5740400" y="310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75343</xdr:rowOff>
    </xdr:from>
    <xdr:to>
      <xdr:col>26</xdr:col>
      <xdr:colOff>101600</xdr:colOff>
      <xdr:row>19</xdr:row>
      <xdr:rowOff>5493</xdr:rowOff>
    </xdr:to>
    <xdr:sp macro="" textlink="">
      <xdr:nvSpPr>
        <xdr:cNvPr id="71" name="楕円 70"/>
        <xdr:cNvSpPr/>
      </xdr:nvSpPr>
      <xdr:spPr bwMode="auto">
        <a:xfrm>
          <a:off x="49530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161720</xdr:rowOff>
    </xdr:from>
    <xdr:ext cx="736600" cy="259045"/>
    <xdr:sp macro="" textlink="">
      <xdr:nvSpPr>
        <xdr:cNvPr id="72" name="テキスト ボックス 71"/>
        <xdr:cNvSpPr txBox="1"/>
      </xdr:nvSpPr>
      <xdr:spPr>
        <a:xfrm>
          <a:off x="4622800" y="329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100165</xdr:rowOff>
    </xdr:from>
    <xdr:to>
      <xdr:col>22</xdr:col>
      <xdr:colOff>165100</xdr:colOff>
      <xdr:row>19</xdr:row>
      <xdr:rowOff>30315</xdr:rowOff>
    </xdr:to>
    <xdr:sp macro="" textlink="">
      <xdr:nvSpPr>
        <xdr:cNvPr id="73" name="楕円 72"/>
        <xdr:cNvSpPr/>
      </xdr:nvSpPr>
      <xdr:spPr bwMode="auto">
        <a:xfrm>
          <a:off x="42545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15092</xdr:rowOff>
    </xdr:from>
    <xdr:ext cx="762000" cy="259045"/>
    <xdr:sp macro="" textlink="">
      <xdr:nvSpPr>
        <xdr:cNvPr id="74" name="テキスト ボックス 73"/>
        <xdr:cNvSpPr txBox="1"/>
      </xdr:nvSpPr>
      <xdr:spPr>
        <a:xfrm>
          <a:off x="39243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42348</xdr:rowOff>
    </xdr:from>
    <xdr:to>
      <xdr:col>19</xdr:col>
      <xdr:colOff>38100</xdr:colOff>
      <xdr:row>18</xdr:row>
      <xdr:rowOff>143948</xdr:rowOff>
    </xdr:to>
    <xdr:sp macro="" textlink="">
      <xdr:nvSpPr>
        <xdr:cNvPr id="75" name="楕円 74"/>
        <xdr:cNvSpPr/>
      </xdr:nvSpPr>
      <xdr:spPr bwMode="auto">
        <a:xfrm>
          <a:off x="35560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128725</xdr:rowOff>
    </xdr:from>
    <xdr:ext cx="762000" cy="259045"/>
    <xdr:sp macro="" textlink="">
      <xdr:nvSpPr>
        <xdr:cNvPr id="76" name="テキスト ボックス 75"/>
        <xdr:cNvSpPr txBox="1"/>
      </xdr:nvSpPr>
      <xdr:spPr>
        <a:xfrm>
          <a:off x="32258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7" name="楕円 76"/>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78" name="テキスト ボックス 77"/>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70536</xdr:rowOff>
    </xdr:from>
    <xdr:to>
      <xdr:col>29</xdr:col>
      <xdr:colOff>127000</xdr:colOff>
      <xdr:row>34</xdr:row>
      <xdr:rowOff>118176</xdr:rowOff>
    </xdr:to>
    <xdr:cxnSp macro="">
      <xdr:nvCxnSpPr>
        <xdr:cNvPr id="110" name="直線コネクタ 109"/>
        <xdr:cNvCxnSpPr/>
      </xdr:nvCxnSpPr>
      <xdr:spPr bwMode="auto">
        <a:xfrm flipV="1">
          <a:off x="5003800" y="6337986"/>
          <a:ext cx="6477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251724</xdr:rowOff>
    </xdr:from>
    <xdr:to>
      <xdr:col>26</xdr:col>
      <xdr:colOff>50800</xdr:colOff>
      <xdr:row>34</xdr:row>
      <xdr:rowOff>118176</xdr:rowOff>
    </xdr:to>
    <xdr:cxnSp macro="">
      <xdr:nvCxnSpPr>
        <xdr:cNvPr id="113" name="直線コネクタ 112"/>
        <xdr:cNvCxnSpPr/>
      </xdr:nvCxnSpPr>
      <xdr:spPr bwMode="auto">
        <a:xfrm>
          <a:off x="43053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180081</xdr:rowOff>
    </xdr:from>
    <xdr:to>
      <xdr:col>22</xdr:col>
      <xdr:colOff>114300</xdr:colOff>
      <xdr:row>33</xdr:row>
      <xdr:rowOff>251724</xdr:rowOff>
    </xdr:to>
    <xdr:cxnSp macro="">
      <xdr:nvCxnSpPr>
        <xdr:cNvPr id="116" name="直線コネクタ 115"/>
        <xdr:cNvCxnSpPr/>
      </xdr:nvCxnSpPr>
      <xdr:spPr bwMode="auto">
        <a:xfrm>
          <a:off x="3606800" y="6104631"/>
          <a:ext cx="698500" cy="7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180081</xdr:rowOff>
    </xdr:from>
    <xdr:to>
      <xdr:col>18</xdr:col>
      <xdr:colOff>177800</xdr:colOff>
      <xdr:row>33</xdr:row>
      <xdr:rowOff>213411</xdr:rowOff>
    </xdr:to>
    <xdr:cxnSp macro="">
      <xdr:nvCxnSpPr>
        <xdr:cNvPr id="119" name="直線コネクタ 118"/>
        <xdr:cNvCxnSpPr/>
      </xdr:nvCxnSpPr>
      <xdr:spPr bwMode="auto">
        <a:xfrm flipV="1">
          <a:off x="2908300" y="610463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19736</xdr:rowOff>
    </xdr:from>
    <xdr:to>
      <xdr:col>29</xdr:col>
      <xdr:colOff>177800</xdr:colOff>
      <xdr:row>34</xdr:row>
      <xdr:rowOff>121336</xdr:rowOff>
    </xdr:to>
    <xdr:sp macro="" textlink="">
      <xdr:nvSpPr>
        <xdr:cNvPr id="129" name="楕円 128"/>
        <xdr:cNvSpPr/>
      </xdr:nvSpPr>
      <xdr:spPr bwMode="auto">
        <a:xfrm>
          <a:off x="56007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309313</xdr:rowOff>
    </xdr:from>
    <xdr:ext cx="762000" cy="259045"/>
    <xdr:sp macro="" textlink="">
      <xdr:nvSpPr>
        <xdr:cNvPr id="130" name="人口1人当たり決算額の推移該当値テキスト445"/>
        <xdr:cNvSpPr txBox="1"/>
      </xdr:nvSpPr>
      <xdr:spPr>
        <a:xfrm>
          <a:off x="5740400" y="62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67376</xdr:rowOff>
    </xdr:from>
    <xdr:to>
      <xdr:col>26</xdr:col>
      <xdr:colOff>101600</xdr:colOff>
      <xdr:row>34</xdr:row>
      <xdr:rowOff>168976</xdr:rowOff>
    </xdr:to>
    <xdr:sp macro="" textlink="">
      <xdr:nvSpPr>
        <xdr:cNvPr id="131" name="楕円 130"/>
        <xdr:cNvSpPr/>
      </xdr:nvSpPr>
      <xdr:spPr bwMode="auto">
        <a:xfrm>
          <a:off x="49530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179153</xdr:rowOff>
    </xdr:from>
    <xdr:ext cx="736600" cy="259045"/>
    <xdr:sp macro="" textlink="">
      <xdr:nvSpPr>
        <xdr:cNvPr id="132" name="テキスト ボックス 131"/>
        <xdr:cNvSpPr txBox="1"/>
      </xdr:nvSpPr>
      <xdr:spPr>
        <a:xfrm>
          <a:off x="4622800" y="610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200924</xdr:rowOff>
    </xdr:from>
    <xdr:to>
      <xdr:col>22</xdr:col>
      <xdr:colOff>165100</xdr:colOff>
      <xdr:row>33</xdr:row>
      <xdr:rowOff>302524</xdr:rowOff>
    </xdr:to>
    <xdr:sp macro="" textlink="">
      <xdr:nvSpPr>
        <xdr:cNvPr id="133" name="楕円 132"/>
        <xdr:cNvSpPr/>
      </xdr:nvSpPr>
      <xdr:spPr bwMode="auto">
        <a:xfrm>
          <a:off x="42545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141251</xdr:rowOff>
    </xdr:from>
    <xdr:ext cx="762000" cy="259045"/>
    <xdr:sp macro="" textlink="">
      <xdr:nvSpPr>
        <xdr:cNvPr id="134" name="テキスト ボックス 133"/>
        <xdr:cNvSpPr txBox="1"/>
      </xdr:nvSpPr>
      <xdr:spPr>
        <a:xfrm>
          <a:off x="39243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129281</xdr:rowOff>
    </xdr:from>
    <xdr:to>
      <xdr:col>19</xdr:col>
      <xdr:colOff>38100</xdr:colOff>
      <xdr:row>33</xdr:row>
      <xdr:rowOff>230881</xdr:rowOff>
    </xdr:to>
    <xdr:sp macro="" textlink="">
      <xdr:nvSpPr>
        <xdr:cNvPr id="135" name="楕円 134"/>
        <xdr:cNvSpPr/>
      </xdr:nvSpPr>
      <xdr:spPr bwMode="auto">
        <a:xfrm>
          <a:off x="3556000" y="60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69608</xdr:rowOff>
    </xdr:from>
    <xdr:ext cx="762000" cy="259045"/>
    <xdr:sp macro="" textlink="">
      <xdr:nvSpPr>
        <xdr:cNvPr id="136" name="テキスト ボックス 135"/>
        <xdr:cNvSpPr txBox="1"/>
      </xdr:nvSpPr>
      <xdr:spPr>
        <a:xfrm>
          <a:off x="3225800" y="58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162611</xdr:rowOff>
    </xdr:from>
    <xdr:to>
      <xdr:col>15</xdr:col>
      <xdr:colOff>101600</xdr:colOff>
      <xdr:row>33</xdr:row>
      <xdr:rowOff>264211</xdr:rowOff>
    </xdr:to>
    <xdr:sp macro="" textlink="">
      <xdr:nvSpPr>
        <xdr:cNvPr id="137" name="楕円 136"/>
        <xdr:cNvSpPr/>
      </xdr:nvSpPr>
      <xdr:spPr bwMode="auto">
        <a:xfrm>
          <a:off x="2857500" y="608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102938</xdr:rowOff>
    </xdr:from>
    <xdr:ext cx="762000" cy="259045"/>
    <xdr:sp macro="" textlink="">
      <xdr:nvSpPr>
        <xdr:cNvPr id="138" name="テキスト ボックス 137"/>
        <xdr:cNvSpPr txBox="1"/>
      </xdr:nvSpPr>
      <xdr:spPr>
        <a:xfrm>
          <a:off x="2527300" y="585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32617</xdr:rowOff>
    </xdr:from>
    <xdr:to>
      <xdr:col>24</xdr:col>
      <xdr:colOff>63500</xdr:colOff>
      <xdr:row>37</xdr:row>
      <xdr:rowOff>161417</xdr:rowOff>
    </xdr:to>
    <xdr:cxnSp macro="">
      <xdr:nvCxnSpPr>
        <xdr:cNvPr id="63" name="直線コネクタ 62"/>
        <xdr:cNvCxnSpPr/>
      </xdr:nvCxnSpPr>
      <xdr:spPr>
        <a:xfrm flipV="1">
          <a:off x="3797300" y="6376267"/>
          <a:ext cx="8382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161417</xdr:rowOff>
    </xdr:from>
    <xdr:to>
      <xdr:col>19</xdr:col>
      <xdr:colOff>177800</xdr:colOff>
      <xdr:row>38</xdr:row>
      <xdr:rowOff>79056</xdr:rowOff>
    </xdr:to>
    <xdr:cxnSp macro="">
      <xdr:nvCxnSpPr>
        <xdr:cNvPr id="66" name="直線コネクタ 65"/>
        <xdr:cNvCxnSpPr/>
      </xdr:nvCxnSpPr>
      <xdr:spPr>
        <a:xfrm flipV="1">
          <a:off x="2908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168177</xdr:rowOff>
    </xdr:from>
    <xdr:to>
      <xdr:col>15</xdr:col>
      <xdr:colOff>50800</xdr:colOff>
      <xdr:row>38</xdr:row>
      <xdr:rowOff>79056</xdr:rowOff>
    </xdr:to>
    <xdr:cxnSp macro="">
      <xdr:nvCxnSpPr>
        <xdr:cNvPr id="69" name="直線コネクタ 68"/>
        <xdr:cNvCxnSpPr/>
      </xdr:nvCxnSpPr>
      <xdr:spPr>
        <a:xfrm>
          <a:off x="2019300" y="6511827"/>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93784</xdr:rowOff>
    </xdr:from>
    <xdr:to>
      <xdr:col>10</xdr:col>
      <xdr:colOff>114300</xdr:colOff>
      <xdr:row>37</xdr:row>
      <xdr:rowOff>168177</xdr:rowOff>
    </xdr:to>
    <xdr:cxnSp macro="">
      <xdr:nvCxnSpPr>
        <xdr:cNvPr id="72" name="直線コネクタ 71"/>
        <xdr:cNvCxnSpPr/>
      </xdr:nvCxnSpPr>
      <xdr:spPr>
        <a:xfrm>
          <a:off x="1130300" y="6437434"/>
          <a:ext cx="889000" cy="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153267</xdr:rowOff>
    </xdr:from>
    <xdr:to>
      <xdr:col>24</xdr:col>
      <xdr:colOff>114300</xdr:colOff>
      <xdr:row>37</xdr:row>
      <xdr:rowOff>83417</xdr:rowOff>
    </xdr:to>
    <xdr:sp macro="" textlink="">
      <xdr:nvSpPr>
        <xdr:cNvPr id="82" name="楕円 81"/>
        <xdr:cNvSpPr/>
      </xdr:nvSpPr>
      <xdr:spPr>
        <a:xfrm>
          <a:off x="45847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131694</xdr:rowOff>
    </xdr:from>
    <xdr:ext cx="534377" cy="259045"/>
    <xdr:sp macro="" textlink="">
      <xdr:nvSpPr>
        <xdr:cNvPr id="83" name="人件費該当値テキスト"/>
        <xdr:cNvSpPr txBox="1"/>
      </xdr:nvSpPr>
      <xdr:spPr>
        <a:xfrm>
          <a:off x="4686300" y="63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110617</xdr:rowOff>
    </xdr:from>
    <xdr:to>
      <xdr:col>20</xdr:col>
      <xdr:colOff>38100</xdr:colOff>
      <xdr:row>38</xdr:row>
      <xdr:rowOff>40767</xdr:rowOff>
    </xdr:to>
    <xdr:sp macro="" textlink="">
      <xdr:nvSpPr>
        <xdr:cNvPr id="84" name="楕円 83"/>
        <xdr:cNvSpPr/>
      </xdr:nvSpPr>
      <xdr:spPr>
        <a:xfrm>
          <a:off x="3746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85" name="テキスト ボックス 84"/>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28256</xdr:rowOff>
    </xdr:from>
    <xdr:to>
      <xdr:col>15</xdr:col>
      <xdr:colOff>101600</xdr:colOff>
      <xdr:row>38</xdr:row>
      <xdr:rowOff>129856</xdr:rowOff>
    </xdr:to>
    <xdr:sp macro="" textlink="">
      <xdr:nvSpPr>
        <xdr:cNvPr id="86" name="楕円 85"/>
        <xdr:cNvSpPr/>
      </xdr:nvSpPr>
      <xdr:spPr>
        <a:xfrm>
          <a:off x="2857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120983</xdr:rowOff>
    </xdr:from>
    <xdr:ext cx="534377" cy="259045"/>
    <xdr:sp macro="" textlink="">
      <xdr:nvSpPr>
        <xdr:cNvPr id="87" name="テキスト ボックス 86"/>
        <xdr:cNvSpPr txBox="1"/>
      </xdr:nvSpPr>
      <xdr:spPr>
        <a:xfrm>
          <a:off x="2641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117377</xdr:rowOff>
    </xdr:from>
    <xdr:to>
      <xdr:col>10</xdr:col>
      <xdr:colOff>165100</xdr:colOff>
      <xdr:row>38</xdr:row>
      <xdr:rowOff>47527</xdr:rowOff>
    </xdr:to>
    <xdr:sp macro="" textlink="">
      <xdr:nvSpPr>
        <xdr:cNvPr id="88" name="楕円 87"/>
        <xdr:cNvSpPr/>
      </xdr:nvSpPr>
      <xdr:spPr>
        <a:xfrm>
          <a:off x="1968500" y="6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38654</xdr:rowOff>
    </xdr:from>
    <xdr:ext cx="534377" cy="259045"/>
    <xdr:sp macro="" textlink="">
      <xdr:nvSpPr>
        <xdr:cNvPr id="89" name="テキスト ボックス 88"/>
        <xdr:cNvSpPr txBox="1"/>
      </xdr:nvSpPr>
      <xdr:spPr>
        <a:xfrm>
          <a:off x="1752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42984</xdr:rowOff>
    </xdr:from>
    <xdr:to>
      <xdr:col>6</xdr:col>
      <xdr:colOff>38100</xdr:colOff>
      <xdr:row>37</xdr:row>
      <xdr:rowOff>144584</xdr:rowOff>
    </xdr:to>
    <xdr:sp macro="" textlink="">
      <xdr:nvSpPr>
        <xdr:cNvPr id="90" name="楕円 89"/>
        <xdr:cNvSpPr/>
      </xdr:nvSpPr>
      <xdr:spPr>
        <a:xfrm>
          <a:off x="1079500" y="63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135711</xdr:rowOff>
    </xdr:from>
    <xdr:ext cx="534377" cy="259045"/>
    <xdr:sp macro="" textlink="">
      <xdr:nvSpPr>
        <xdr:cNvPr id="91" name="テキスト ボックス 90"/>
        <xdr:cNvSpPr txBox="1"/>
      </xdr:nvSpPr>
      <xdr:spPr>
        <a:xfrm>
          <a:off x="863111" y="6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134246</xdr:rowOff>
    </xdr:from>
    <xdr:to>
      <xdr:col>24</xdr:col>
      <xdr:colOff>63500</xdr:colOff>
      <xdr:row>56</xdr:row>
      <xdr:rowOff>35426</xdr:rowOff>
    </xdr:to>
    <xdr:cxnSp macro="">
      <xdr:nvCxnSpPr>
        <xdr:cNvPr id="123" name="直線コネクタ 122"/>
        <xdr:cNvCxnSpPr/>
      </xdr:nvCxnSpPr>
      <xdr:spPr>
        <a:xfrm flipV="1">
          <a:off x="3797300" y="9563996"/>
          <a:ext cx="8382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35426</xdr:rowOff>
    </xdr:from>
    <xdr:to>
      <xdr:col>19</xdr:col>
      <xdr:colOff>177800</xdr:colOff>
      <xdr:row>56</xdr:row>
      <xdr:rowOff>167687</xdr:rowOff>
    </xdr:to>
    <xdr:cxnSp macro="">
      <xdr:nvCxnSpPr>
        <xdr:cNvPr id="126" name="直線コネクタ 125"/>
        <xdr:cNvCxnSpPr/>
      </xdr:nvCxnSpPr>
      <xdr:spPr>
        <a:xfrm flipV="1">
          <a:off x="2908300" y="96366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167687</xdr:rowOff>
    </xdr:from>
    <xdr:to>
      <xdr:col>15</xdr:col>
      <xdr:colOff>50800</xdr:colOff>
      <xdr:row>57</xdr:row>
      <xdr:rowOff>22983</xdr:rowOff>
    </xdr:to>
    <xdr:cxnSp macro="">
      <xdr:nvCxnSpPr>
        <xdr:cNvPr id="129" name="直線コネクタ 128"/>
        <xdr:cNvCxnSpPr/>
      </xdr:nvCxnSpPr>
      <xdr:spPr>
        <a:xfrm flipV="1">
          <a:off x="2019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22983</xdr:rowOff>
    </xdr:from>
    <xdr:to>
      <xdr:col>10</xdr:col>
      <xdr:colOff>114300</xdr:colOff>
      <xdr:row>57</xdr:row>
      <xdr:rowOff>167753</xdr:rowOff>
    </xdr:to>
    <xdr:cxnSp macro="">
      <xdr:nvCxnSpPr>
        <xdr:cNvPr id="132" name="直線コネクタ 131"/>
        <xdr:cNvCxnSpPr/>
      </xdr:nvCxnSpPr>
      <xdr:spPr>
        <a:xfrm flipV="1">
          <a:off x="1130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83446</xdr:rowOff>
    </xdr:from>
    <xdr:to>
      <xdr:col>24</xdr:col>
      <xdr:colOff>114300</xdr:colOff>
      <xdr:row>56</xdr:row>
      <xdr:rowOff>13596</xdr:rowOff>
    </xdr:to>
    <xdr:sp macro="" textlink="">
      <xdr:nvSpPr>
        <xdr:cNvPr id="142" name="楕円 141"/>
        <xdr:cNvSpPr/>
      </xdr:nvSpPr>
      <xdr:spPr>
        <a:xfrm>
          <a:off x="45847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106323</xdr:rowOff>
    </xdr:from>
    <xdr:ext cx="534377" cy="259045"/>
    <xdr:sp macro="" textlink="">
      <xdr:nvSpPr>
        <xdr:cNvPr id="143" name="物件費該当値テキスト"/>
        <xdr:cNvSpPr txBox="1"/>
      </xdr:nvSpPr>
      <xdr:spPr>
        <a:xfrm>
          <a:off x="4686300" y="9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156076</xdr:rowOff>
    </xdr:from>
    <xdr:to>
      <xdr:col>20</xdr:col>
      <xdr:colOff>38100</xdr:colOff>
      <xdr:row>56</xdr:row>
      <xdr:rowOff>86226</xdr:rowOff>
    </xdr:to>
    <xdr:sp macro="" textlink="">
      <xdr:nvSpPr>
        <xdr:cNvPr id="144" name="楕円 143"/>
        <xdr:cNvSpPr/>
      </xdr:nvSpPr>
      <xdr:spPr>
        <a:xfrm>
          <a:off x="3746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77353</xdr:rowOff>
    </xdr:from>
    <xdr:ext cx="534377" cy="259045"/>
    <xdr:sp macro="" textlink="">
      <xdr:nvSpPr>
        <xdr:cNvPr id="145" name="テキスト ボックス 144"/>
        <xdr:cNvSpPr txBox="1"/>
      </xdr:nvSpPr>
      <xdr:spPr>
        <a:xfrm>
          <a:off x="3530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116887</xdr:rowOff>
    </xdr:from>
    <xdr:to>
      <xdr:col>15</xdr:col>
      <xdr:colOff>101600</xdr:colOff>
      <xdr:row>57</xdr:row>
      <xdr:rowOff>47037</xdr:rowOff>
    </xdr:to>
    <xdr:sp macro="" textlink="">
      <xdr:nvSpPr>
        <xdr:cNvPr id="146" name="楕円 145"/>
        <xdr:cNvSpPr/>
      </xdr:nvSpPr>
      <xdr:spPr>
        <a:xfrm>
          <a:off x="2857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38164</xdr:rowOff>
    </xdr:from>
    <xdr:ext cx="534377" cy="259045"/>
    <xdr:sp macro="" textlink="">
      <xdr:nvSpPr>
        <xdr:cNvPr id="147" name="テキスト ボックス 146"/>
        <xdr:cNvSpPr txBox="1"/>
      </xdr:nvSpPr>
      <xdr:spPr>
        <a:xfrm>
          <a:off x="2641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143633</xdr:rowOff>
    </xdr:from>
    <xdr:to>
      <xdr:col>10</xdr:col>
      <xdr:colOff>165100</xdr:colOff>
      <xdr:row>57</xdr:row>
      <xdr:rowOff>73783</xdr:rowOff>
    </xdr:to>
    <xdr:sp macro="" textlink="">
      <xdr:nvSpPr>
        <xdr:cNvPr id="148" name="楕円 147"/>
        <xdr:cNvSpPr/>
      </xdr:nvSpPr>
      <xdr:spPr>
        <a:xfrm>
          <a:off x="1968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64910</xdr:rowOff>
    </xdr:from>
    <xdr:ext cx="534377" cy="259045"/>
    <xdr:sp macro="" textlink="">
      <xdr:nvSpPr>
        <xdr:cNvPr id="149" name="テキスト ボックス 148"/>
        <xdr:cNvSpPr txBox="1"/>
      </xdr:nvSpPr>
      <xdr:spPr>
        <a:xfrm>
          <a:off x="1752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116953</xdr:rowOff>
    </xdr:from>
    <xdr:to>
      <xdr:col>6</xdr:col>
      <xdr:colOff>38100</xdr:colOff>
      <xdr:row>58</xdr:row>
      <xdr:rowOff>47103</xdr:rowOff>
    </xdr:to>
    <xdr:sp macro="" textlink="">
      <xdr:nvSpPr>
        <xdr:cNvPr id="150" name="楕円 149"/>
        <xdr:cNvSpPr/>
      </xdr:nvSpPr>
      <xdr:spPr>
        <a:xfrm>
          <a:off x="1079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38230</xdr:rowOff>
    </xdr:from>
    <xdr:ext cx="534377" cy="259045"/>
    <xdr:sp macro="" textlink="">
      <xdr:nvSpPr>
        <xdr:cNvPr id="151" name="テキスト ボックス 150"/>
        <xdr:cNvSpPr txBox="1"/>
      </xdr:nvSpPr>
      <xdr:spPr>
        <a:xfrm>
          <a:off x="863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99695</xdr:rowOff>
    </xdr:from>
    <xdr:to>
      <xdr:col>24</xdr:col>
      <xdr:colOff>63500</xdr:colOff>
      <xdr:row>77</xdr:row>
      <xdr:rowOff>42872</xdr:rowOff>
    </xdr:to>
    <xdr:cxnSp macro="">
      <xdr:nvCxnSpPr>
        <xdr:cNvPr id="182" name="直線コネクタ 181"/>
        <xdr:cNvCxnSpPr/>
      </xdr:nvCxnSpPr>
      <xdr:spPr>
        <a:xfrm flipV="1">
          <a:off x="3797300" y="12786995"/>
          <a:ext cx="838200" cy="4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15602</xdr:rowOff>
    </xdr:from>
    <xdr:to>
      <xdr:col>19</xdr:col>
      <xdr:colOff>177800</xdr:colOff>
      <xdr:row>77</xdr:row>
      <xdr:rowOff>42872</xdr:rowOff>
    </xdr:to>
    <xdr:cxnSp macro="">
      <xdr:nvCxnSpPr>
        <xdr:cNvPr id="185" name="直線コネクタ 184"/>
        <xdr:cNvCxnSpPr/>
      </xdr:nvCxnSpPr>
      <xdr:spPr>
        <a:xfrm>
          <a:off x="2908300" y="1321725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43852</xdr:rowOff>
    </xdr:from>
    <xdr:to>
      <xdr:col>15</xdr:col>
      <xdr:colOff>50800</xdr:colOff>
      <xdr:row>77</xdr:row>
      <xdr:rowOff>15602</xdr:rowOff>
    </xdr:to>
    <xdr:cxnSp macro="">
      <xdr:nvCxnSpPr>
        <xdr:cNvPr id="188" name="直線コネクタ 187"/>
        <xdr:cNvCxnSpPr/>
      </xdr:nvCxnSpPr>
      <xdr:spPr>
        <a:xfrm>
          <a:off x="2019300" y="12559702"/>
          <a:ext cx="8890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43852</xdr:rowOff>
    </xdr:from>
    <xdr:to>
      <xdr:col>10</xdr:col>
      <xdr:colOff>114300</xdr:colOff>
      <xdr:row>77</xdr:row>
      <xdr:rowOff>36993</xdr:rowOff>
    </xdr:to>
    <xdr:cxnSp macro="">
      <xdr:nvCxnSpPr>
        <xdr:cNvPr id="191" name="直線コネクタ 190"/>
        <xdr:cNvCxnSpPr/>
      </xdr:nvCxnSpPr>
      <xdr:spPr>
        <a:xfrm flipV="1">
          <a:off x="1130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48895</xdr:rowOff>
    </xdr:from>
    <xdr:to>
      <xdr:col>24</xdr:col>
      <xdr:colOff>114300</xdr:colOff>
      <xdr:row>74</xdr:row>
      <xdr:rowOff>150495</xdr:rowOff>
    </xdr:to>
    <xdr:sp macro="" textlink="">
      <xdr:nvSpPr>
        <xdr:cNvPr id="201" name="楕円 200"/>
        <xdr:cNvSpPr/>
      </xdr:nvSpPr>
      <xdr:spPr>
        <a:xfrm>
          <a:off x="45847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71772</xdr:rowOff>
    </xdr:from>
    <xdr:ext cx="469744" cy="259045"/>
    <xdr:sp macro="" textlink="">
      <xdr:nvSpPr>
        <xdr:cNvPr id="202" name="維持補修費該当値テキスト"/>
        <xdr:cNvSpPr txBox="1"/>
      </xdr:nvSpPr>
      <xdr:spPr>
        <a:xfrm>
          <a:off x="4686300" y="1258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163522</xdr:rowOff>
    </xdr:from>
    <xdr:to>
      <xdr:col>20</xdr:col>
      <xdr:colOff>38100</xdr:colOff>
      <xdr:row>77</xdr:row>
      <xdr:rowOff>93672</xdr:rowOff>
    </xdr:to>
    <xdr:sp macro="" textlink="">
      <xdr:nvSpPr>
        <xdr:cNvPr id="203" name="楕円 202"/>
        <xdr:cNvSpPr/>
      </xdr:nvSpPr>
      <xdr:spPr>
        <a:xfrm>
          <a:off x="3746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84799</xdr:rowOff>
    </xdr:from>
    <xdr:ext cx="469744" cy="259045"/>
    <xdr:sp macro="" textlink="">
      <xdr:nvSpPr>
        <xdr:cNvPr id="204" name="テキスト ボックス 203"/>
        <xdr:cNvSpPr txBox="1"/>
      </xdr:nvSpPr>
      <xdr:spPr>
        <a:xfrm>
          <a:off x="3562428" y="132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136252</xdr:rowOff>
    </xdr:from>
    <xdr:to>
      <xdr:col>15</xdr:col>
      <xdr:colOff>101600</xdr:colOff>
      <xdr:row>77</xdr:row>
      <xdr:rowOff>66402</xdr:rowOff>
    </xdr:to>
    <xdr:sp macro="" textlink="">
      <xdr:nvSpPr>
        <xdr:cNvPr id="205" name="楕円 204"/>
        <xdr:cNvSpPr/>
      </xdr:nvSpPr>
      <xdr:spPr>
        <a:xfrm>
          <a:off x="28575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57529</xdr:rowOff>
    </xdr:from>
    <xdr:ext cx="469744" cy="259045"/>
    <xdr:sp macro="" textlink="">
      <xdr:nvSpPr>
        <xdr:cNvPr id="206" name="テキスト ボックス 205"/>
        <xdr:cNvSpPr txBox="1"/>
      </xdr:nvSpPr>
      <xdr:spPr>
        <a:xfrm>
          <a:off x="2673428" y="132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164502</xdr:rowOff>
    </xdr:from>
    <xdr:to>
      <xdr:col>10</xdr:col>
      <xdr:colOff>165100</xdr:colOff>
      <xdr:row>73</xdr:row>
      <xdr:rowOff>94652</xdr:rowOff>
    </xdr:to>
    <xdr:sp macro="" textlink="">
      <xdr:nvSpPr>
        <xdr:cNvPr id="207" name="楕円 206"/>
        <xdr:cNvSpPr/>
      </xdr:nvSpPr>
      <xdr:spPr>
        <a:xfrm>
          <a:off x="1968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111179</xdr:rowOff>
    </xdr:from>
    <xdr:ext cx="469744" cy="259045"/>
    <xdr:sp macro="" textlink="">
      <xdr:nvSpPr>
        <xdr:cNvPr id="208" name="テキスト ボックス 207"/>
        <xdr:cNvSpPr txBox="1"/>
      </xdr:nvSpPr>
      <xdr:spPr>
        <a:xfrm>
          <a:off x="1784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157643</xdr:rowOff>
    </xdr:from>
    <xdr:to>
      <xdr:col>6</xdr:col>
      <xdr:colOff>38100</xdr:colOff>
      <xdr:row>77</xdr:row>
      <xdr:rowOff>87793</xdr:rowOff>
    </xdr:to>
    <xdr:sp macro="" textlink="">
      <xdr:nvSpPr>
        <xdr:cNvPr id="209" name="楕円 208"/>
        <xdr:cNvSpPr/>
      </xdr:nvSpPr>
      <xdr:spPr>
        <a:xfrm>
          <a:off x="1079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78920</xdr:rowOff>
    </xdr:from>
    <xdr:ext cx="469744" cy="259045"/>
    <xdr:sp macro="" textlink="">
      <xdr:nvSpPr>
        <xdr:cNvPr id="210" name="テキスト ボックス 209"/>
        <xdr:cNvSpPr txBox="1"/>
      </xdr:nvSpPr>
      <xdr:spPr>
        <a:xfrm>
          <a:off x="895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27533</xdr:rowOff>
    </xdr:from>
    <xdr:to>
      <xdr:col>24</xdr:col>
      <xdr:colOff>63500</xdr:colOff>
      <xdr:row>93</xdr:row>
      <xdr:rowOff>50051</xdr:rowOff>
    </xdr:to>
    <xdr:cxnSp macro="">
      <xdr:nvCxnSpPr>
        <xdr:cNvPr id="240" name="直線コネクタ 239"/>
        <xdr:cNvCxnSpPr/>
      </xdr:nvCxnSpPr>
      <xdr:spPr>
        <a:xfrm flipV="1">
          <a:off x="3797300" y="15800933"/>
          <a:ext cx="838200" cy="1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50051</xdr:rowOff>
    </xdr:from>
    <xdr:to>
      <xdr:col>19</xdr:col>
      <xdr:colOff>177800</xdr:colOff>
      <xdr:row>94</xdr:row>
      <xdr:rowOff>115430</xdr:rowOff>
    </xdr:to>
    <xdr:cxnSp macro="">
      <xdr:nvCxnSpPr>
        <xdr:cNvPr id="243" name="直線コネクタ 242"/>
        <xdr:cNvCxnSpPr/>
      </xdr:nvCxnSpPr>
      <xdr:spPr>
        <a:xfrm flipV="1">
          <a:off x="2908300" y="15994901"/>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115430</xdr:rowOff>
    </xdr:from>
    <xdr:to>
      <xdr:col>15</xdr:col>
      <xdr:colOff>50800</xdr:colOff>
      <xdr:row>94</xdr:row>
      <xdr:rowOff>155321</xdr:rowOff>
    </xdr:to>
    <xdr:cxnSp macro="">
      <xdr:nvCxnSpPr>
        <xdr:cNvPr id="246" name="直線コネクタ 245"/>
        <xdr:cNvCxnSpPr/>
      </xdr:nvCxnSpPr>
      <xdr:spPr>
        <a:xfrm flipV="1">
          <a:off x="2019300" y="1623173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155321</xdr:rowOff>
    </xdr:from>
    <xdr:to>
      <xdr:col>10</xdr:col>
      <xdr:colOff>114300</xdr:colOff>
      <xdr:row>95</xdr:row>
      <xdr:rowOff>89827</xdr:rowOff>
    </xdr:to>
    <xdr:cxnSp macro="">
      <xdr:nvCxnSpPr>
        <xdr:cNvPr id="249" name="直線コネクタ 248"/>
        <xdr:cNvCxnSpPr/>
      </xdr:nvCxnSpPr>
      <xdr:spPr>
        <a:xfrm flipV="1">
          <a:off x="1130300" y="16271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148183</xdr:rowOff>
    </xdr:from>
    <xdr:to>
      <xdr:col>24</xdr:col>
      <xdr:colOff>114300</xdr:colOff>
      <xdr:row>92</xdr:row>
      <xdr:rowOff>78333</xdr:rowOff>
    </xdr:to>
    <xdr:sp macro="" textlink="">
      <xdr:nvSpPr>
        <xdr:cNvPr id="259" name="楕円 258"/>
        <xdr:cNvSpPr/>
      </xdr:nvSpPr>
      <xdr:spPr>
        <a:xfrm>
          <a:off x="4584700" y="157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171060</xdr:rowOff>
    </xdr:from>
    <xdr:ext cx="599010" cy="259045"/>
    <xdr:sp macro="" textlink="">
      <xdr:nvSpPr>
        <xdr:cNvPr id="260" name="扶助費該当値テキスト"/>
        <xdr:cNvSpPr txBox="1"/>
      </xdr:nvSpPr>
      <xdr:spPr>
        <a:xfrm>
          <a:off x="4686300" y="156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170701</xdr:rowOff>
    </xdr:from>
    <xdr:to>
      <xdr:col>20</xdr:col>
      <xdr:colOff>38100</xdr:colOff>
      <xdr:row>93</xdr:row>
      <xdr:rowOff>100851</xdr:rowOff>
    </xdr:to>
    <xdr:sp macro="" textlink="">
      <xdr:nvSpPr>
        <xdr:cNvPr id="261" name="楕円 260"/>
        <xdr:cNvSpPr/>
      </xdr:nvSpPr>
      <xdr:spPr>
        <a:xfrm>
          <a:off x="3746500" y="15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117378</xdr:rowOff>
    </xdr:from>
    <xdr:ext cx="534377" cy="259045"/>
    <xdr:sp macro="" textlink="">
      <xdr:nvSpPr>
        <xdr:cNvPr id="262" name="テキスト ボックス 261"/>
        <xdr:cNvSpPr txBox="1"/>
      </xdr:nvSpPr>
      <xdr:spPr>
        <a:xfrm>
          <a:off x="3530111" y="157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64630</xdr:rowOff>
    </xdr:from>
    <xdr:to>
      <xdr:col>15</xdr:col>
      <xdr:colOff>101600</xdr:colOff>
      <xdr:row>94</xdr:row>
      <xdr:rowOff>166230</xdr:rowOff>
    </xdr:to>
    <xdr:sp macro="" textlink="">
      <xdr:nvSpPr>
        <xdr:cNvPr id="263" name="楕円 262"/>
        <xdr:cNvSpPr/>
      </xdr:nvSpPr>
      <xdr:spPr>
        <a:xfrm>
          <a:off x="2857500" y="161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11307</xdr:rowOff>
    </xdr:from>
    <xdr:ext cx="534377" cy="259045"/>
    <xdr:sp macro="" textlink="">
      <xdr:nvSpPr>
        <xdr:cNvPr id="264" name="テキスト ボックス 263"/>
        <xdr:cNvSpPr txBox="1"/>
      </xdr:nvSpPr>
      <xdr:spPr>
        <a:xfrm>
          <a:off x="2641111"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104521</xdr:rowOff>
    </xdr:from>
    <xdr:to>
      <xdr:col>10</xdr:col>
      <xdr:colOff>165100</xdr:colOff>
      <xdr:row>95</xdr:row>
      <xdr:rowOff>34671</xdr:rowOff>
    </xdr:to>
    <xdr:sp macro="" textlink="">
      <xdr:nvSpPr>
        <xdr:cNvPr id="265" name="楕円 264"/>
        <xdr:cNvSpPr/>
      </xdr:nvSpPr>
      <xdr:spPr>
        <a:xfrm>
          <a:off x="19685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51198</xdr:rowOff>
    </xdr:from>
    <xdr:ext cx="534377" cy="259045"/>
    <xdr:sp macro="" textlink="">
      <xdr:nvSpPr>
        <xdr:cNvPr id="266" name="テキスト ボックス 265"/>
        <xdr:cNvSpPr txBox="1"/>
      </xdr:nvSpPr>
      <xdr:spPr>
        <a:xfrm>
          <a:off x="1752111"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39027</xdr:rowOff>
    </xdr:from>
    <xdr:to>
      <xdr:col>6</xdr:col>
      <xdr:colOff>38100</xdr:colOff>
      <xdr:row>95</xdr:row>
      <xdr:rowOff>140627</xdr:rowOff>
    </xdr:to>
    <xdr:sp macro="" textlink="">
      <xdr:nvSpPr>
        <xdr:cNvPr id="267" name="楕円 266"/>
        <xdr:cNvSpPr/>
      </xdr:nvSpPr>
      <xdr:spPr>
        <a:xfrm>
          <a:off x="1079500" y="1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157154</xdr:rowOff>
    </xdr:from>
    <xdr:ext cx="534377" cy="259045"/>
    <xdr:sp macro="" textlink="">
      <xdr:nvSpPr>
        <xdr:cNvPr id="268" name="テキスト ボックス 267"/>
        <xdr:cNvSpPr txBox="1"/>
      </xdr:nvSpPr>
      <xdr:spPr>
        <a:xfrm>
          <a:off x="863111"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75452</xdr:rowOff>
    </xdr:from>
    <xdr:to>
      <xdr:col>55</xdr:col>
      <xdr:colOff>0</xdr:colOff>
      <xdr:row>37</xdr:row>
      <xdr:rowOff>169799</xdr:rowOff>
    </xdr:to>
    <xdr:cxnSp macro="">
      <xdr:nvCxnSpPr>
        <xdr:cNvPr id="297" name="直線コネクタ 296"/>
        <xdr:cNvCxnSpPr/>
      </xdr:nvCxnSpPr>
      <xdr:spPr>
        <a:xfrm flipV="1">
          <a:off x="9639300" y="6076202"/>
          <a:ext cx="838200" cy="4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169799</xdr:rowOff>
    </xdr:from>
    <xdr:to>
      <xdr:col>50</xdr:col>
      <xdr:colOff>114300</xdr:colOff>
      <xdr:row>38</xdr:row>
      <xdr:rowOff>4301</xdr:rowOff>
    </xdr:to>
    <xdr:cxnSp macro="">
      <xdr:nvCxnSpPr>
        <xdr:cNvPr id="300" name="直線コネクタ 299"/>
        <xdr:cNvCxnSpPr/>
      </xdr:nvCxnSpPr>
      <xdr:spPr>
        <a:xfrm flipV="1">
          <a:off x="8750300" y="6513449"/>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4301</xdr:rowOff>
    </xdr:from>
    <xdr:to>
      <xdr:col>45</xdr:col>
      <xdr:colOff>177800</xdr:colOff>
      <xdr:row>38</xdr:row>
      <xdr:rowOff>40053</xdr:rowOff>
    </xdr:to>
    <xdr:cxnSp macro="">
      <xdr:nvCxnSpPr>
        <xdr:cNvPr id="303" name="直線コネクタ 302"/>
        <xdr:cNvCxnSpPr/>
      </xdr:nvCxnSpPr>
      <xdr:spPr>
        <a:xfrm flipV="1">
          <a:off x="7861300" y="6519401"/>
          <a:ext cx="889000" cy="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40053</xdr:rowOff>
    </xdr:from>
    <xdr:to>
      <xdr:col>41</xdr:col>
      <xdr:colOff>50800</xdr:colOff>
      <xdr:row>38</xdr:row>
      <xdr:rowOff>45307</xdr:rowOff>
    </xdr:to>
    <xdr:cxnSp macro="">
      <xdr:nvCxnSpPr>
        <xdr:cNvPr id="306" name="直線コネクタ 305"/>
        <xdr:cNvCxnSpPr/>
      </xdr:nvCxnSpPr>
      <xdr:spPr>
        <a:xfrm flipV="1">
          <a:off x="6972300" y="655515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24652</xdr:rowOff>
    </xdr:from>
    <xdr:to>
      <xdr:col>55</xdr:col>
      <xdr:colOff>50800</xdr:colOff>
      <xdr:row>35</xdr:row>
      <xdr:rowOff>126252</xdr:rowOff>
    </xdr:to>
    <xdr:sp macro="" textlink="">
      <xdr:nvSpPr>
        <xdr:cNvPr id="316" name="楕円 315"/>
        <xdr:cNvSpPr/>
      </xdr:nvSpPr>
      <xdr:spPr>
        <a:xfrm>
          <a:off x="10426700" y="60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47529</xdr:rowOff>
    </xdr:from>
    <xdr:ext cx="599010" cy="259045"/>
    <xdr:sp macro="" textlink="">
      <xdr:nvSpPr>
        <xdr:cNvPr id="317" name="補助費等該当値テキスト"/>
        <xdr:cNvSpPr txBox="1"/>
      </xdr:nvSpPr>
      <xdr:spPr>
        <a:xfrm>
          <a:off x="10528300" y="58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118999</xdr:rowOff>
    </xdr:from>
    <xdr:to>
      <xdr:col>50</xdr:col>
      <xdr:colOff>165100</xdr:colOff>
      <xdr:row>38</xdr:row>
      <xdr:rowOff>49149</xdr:rowOff>
    </xdr:to>
    <xdr:sp macro="" textlink="">
      <xdr:nvSpPr>
        <xdr:cNvPr id="318" name="楕円 317"/>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65676</xdr:rowOff>
    </xdr:from>
    <xdr:ext cx="534377" cy="259045"/>
    <xdr:sp macro="" textlink="">
      <xdr:nvSpPr>
        <xdr:cNvPr id="319" name="テキスト ボックス 318"/>
        <xdr:cNvSpPr txBox="1"/>
      </xdr:nvSpPr>
      <xdr:spPr>
        <a:xfrm>
          <a:off x="9372111" y="62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124950</xdr:rowOff>
    </xdr:from>
    <xdr:to>
      <xdr:col>46</xdr:col>
      <xdr:colOff>38100</xdr:colOff>
      <xdr:row>38</xdr:row>
      <xdr:rowOff>55101</xdr:rowOff>
    </xdr:to>
    <xdr:sp macro="" textlink="">
      <xdr:nvSpPr>
        <xdr:cNvPr id="320" name="楕円 319"/>
        <xdr:cNvSpPr/>
      </xdr:nvSpPr>
      <xdr:spPr>
        <a:xfrm>
          <a:off x="8699500" y="6468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71627</xdr:rowOff>
    </xdr:from>
    <xdr:ext cx="534377" cy="259045"/>
    <xdr:sp macro="" textlink="">
      <xdr:nvSpPr>
        <xdr:cNvPr id="321" name="テキスト ボックス 320"/>
        <xdr:cNvSpPr txBox="1"/>
      </xdr:nvSpPr>
      <xdr:spPr>
        <a:xfrm>
          <a:off x="8483111" y="62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160703</xdr:rowOff>
    </xdr:from>
    <xdr:to>
      <xdr:col>41</xdr:col>
      <xdr:colOff>101600</xdr:colOff>
      <xdr:row>38</xdr:row>
      <xdr:rowOff>90853</xdr:rowOff>
    </xdr:to>
    <xdr:sp macro="" textlink="">
      <xdr:nvSpPr>
        <xdr:cNvPr id="322" name="楕円 321"/>
        <xdr:cNvSpPr/>
      </xdr:nvSpPr>
      <xdr:spPr>
        <a:xfrm>
          <a:off x="7810500" y="65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107380</xdr:rowOff>
    </xdr:from>
    <xdr:ext cx="534377" cy="259045"/>
    <xdr:sp macro="" textlink="">
      <xdr:nvSpPr>
        <xdr:cNvPr id="323" name="テキスト ボックス 322"/>
        <xdr:cNvSpPr txBox="1"/>
      </xdr:nvSpPr>
      <xdr:spPr>
        <a:xfrm>
          <a:off x="7594111" y="62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165957</xdr:rowOff>
    </xdr:from>
    <xdr:to>
      <xdr:col>36</xdr:col>
      <xdr:colOff>165100</xdr:colOff>
      <xdr:row>38</xdr:row>
      <xdr:rowOff>96107</xdr:rowOff>
    </xdr:to>
    <xdr:sp macro="" textlink="">
      <xdr:nvSpPr>
        <xdr:cNvPr id="324" name="楕円 323"/>
        <xdr:cNvSpPr/>
      </xdr:nvSpPr>
      <xdr:spPr>
        <a:xfrm>
          <a:off x="69215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112634</xdr:rowOff>
    </xdr:from>
    <xdr:ext cx="534377" cy="259045"/>
    <xdr:sp macro="" textlink="">
      <xdr:nvSpPr>
        <xdr:cNvPr id="325" name="テキスト ボックス 324"/>
        <xdr:cNvSpPr txBox="1"/>
      </xdr:nvSpPr>
      <xdr:spPr>
        <a:xfrm>
          <a:off x="6705111" y="62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137102</xdr:rowOff>
    </xdr:from>
    <xdr:to>
      <xdr:col>55</xdr:col>
      <xdr:colOff>0</xdr:colOff>
      <xdr:row>57</xdr:row>
      <xdr:rowOff>161935</xdr:rowOff>
    </xdr:to>
    <xdr:cxnSp macro="">
      <xdr:nvCxnSpPr>
        <xdr:cNvPr id="354" name="直線コネクタ 353"/>
        <xdr:cNvCxnSpPr/>
      </xdr:nvCxnSpPr>
      <xdr:spPr>
        <a:xfrm flipV="1">
          <a:off x="9639300" y="9909752"/>
          <a:ext cx="8382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66171</xdr:rowOff>
    </xdr:from>
    <xdr:to>
      <xdr:col>50</xdr:col>
      <xdr:colOff>114300</xdr:colOff>
      <xdr:row>57</xdr:row>
      <xdr:rowOff>161935</xdr:rowOff>
    </xdr:to>
    <xdr:cxnSp macro="">
      <xdr:nvCxnSpPr>
        <xdr:cNvPr id="357" name="直線コネクタ 356"/>
        <xdr:cNvCxnSpPr/>
      </xdr:nvCxnSpPr>
      <xdr:spPr>
        <a:xfrm>
          <a:off x="8750300" y="9838821"/>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2502</xdr:rowOff>
    </xdr:from>
    <xdr:to>
      <xdr:col>45</xdr:col>
      <xdr:colOff>177800</xdr:colOff>
      <xdr:row>57</xdr:row>
      <xdr:rowOff>66171</xdr:rowOff>
    </xdr:to>
    <xdr:cxnSp macro="">
      <xdr:nvCxnSpPr>
        <xdr:cNvPr id="360" name="直線コネクタ 359"/>
        <xdr:cNvCxnSpPr/>
      </xdr:nvCxnSpPr>
      <xdr:spPr>
        <a:xfrm>
          <a:off x="7861300" y="9775152"/>
          <a:ext cx="889000" cy="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2502</xdr:rowOff>
    </xdr:from>
    <xdr:to>
      <xdr:col>41</xdr:col>
      <xdr:colOff>50800</xdr:colOff>
      <xdr:row>57</xdr:row>
      <xdr:rowOff>164793</xdr:rowOff>
    </xdr:to>
    <xdr:cxnSp macro="">
      <xdr:nvCxnSpPr>
        <xdr:cNvPr id="363" name="直線コネクタ 362"/>
        <xdr:cNvCxnSpPr/>
      </xdr:nvCxnSpPr>
      <xdr:spPr>
        <a:xfrm flipV="1">
          <a:off x="6972300" y="9775152"/>
          <a:ext cx="889000" cy="1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86302</xdr:rowOff>
    </xdr:from>
    <xdr:to>
      <xdr:col>55</xdr:col>
      <xdr:colOff>50800</xdr:colOff>
      <xdr:row>58</xdr:row>
      <xdr:rowOff>16452</xdr:rowOff>
    </xdr:to>
    <xdr:sp macro="" textlink="">
      <xdr:nvSpPr>
        <xdr:cNvPr id="373" name="楕円 372"/>
        <xdr:cNvSpPr/>
      </xdr:nvSpPr>
      <xdr:spPr>
        <a:xfrm>
          <a:off x="10426700" y="98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109179</xdr:rowOff>
    </xdr:from>
    <xdr:ext cx="534377" cy="259045"/>
    <xdr:sp macro="" textlink="">
      <xdr:nvSpPr>
        <xdr:cNvPr id="374" name="普通建設事業費該当値テキスト"/>
        <xdr:cNvSpPr txBox="1"/>
      </xdr:nvSpPr>
      <xdr:spPr>
        <a:xfrm>
          <a:off x="10528300" y="97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111135</xdr:rowOff>
    </xdr:from>
    <xdr:to>
      <xdr:col>50</xdr:col>
      <xdr:colOff>165100</xdr:colOff>
      <xdr:row>58</xdr:row>
      <xdr:rowOff>41285</xdr:rowOff>
    </xdr:to>
    <xdr:sp macro="" textlink="">
      <xdr:nvSpPr>
        <xdr:cNvPr id="375" name="楕円 374"/>
        <xdr:cNvSpPr/>
      </xdr:nvSpPr>
      <xdr:spPr>
        <a:xfrm>
          <a:off x="9588500" y="98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32412</xdr:rowOff>
    </xdr:from>
    <xdr:ext cx="534377" cy="259045"/>
    <xdr:sp macro="" textlink="">
      <xdr:nvSpPr>
        <xdr:cNvPr id="376" name="テキスト ボックス 375"/>
        <xdr:cNvSpPr txBox="1"/>
      </xdr:nvSpPr>
      <xdr:spPr>
        <a:xfrm>
          <a:off x="9372111" y="9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15371</xdr:rowOff>
    </xdr:from>
    <xdr:to>
      <xdr:col>46</xdr:col>
      <xdr:colOff>38100</xdr:colOff>
      <xdr:row>57</xdr:row>
      <xdr:rowOff>116971</xdr:rowOff>
    </xdr:to>
    <xdr:sp macro="" textlink="">
      <xdr:nvSpPr>
        <xdr:cNvPr id="377" name="楕円 376"/>
        <xdr:cNvSpPr/>
      </xdr:nvSpPr>
      <xdr:spPr>
        <a:xfrm>
          <a:off x="8699500" y="97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133498</xdr:rowOff>
    </xdr:from>
    <xdr:ext cx="534377" cy="259045"/>
    <xdr:sp macro="" textlink="">
      <xdr:nvSpPr>
        <xdr:cNvPr id="378" name="テキスト ボックス 377"/>
        <xdr:cNvSpPr txBox="1"/>
      </xdr:nvSpPr>
      <xdr:spPr>
        <a:xfrm>
          <a:off x="8483111" y="95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123152</xdr:rowOff>
    </xdr:from>
    <xdr:to>
      <xdr:col>41</xdr:col>
      <xdr:colOff>101600</xdr:colOff>
      <xdr:row>57</xdr:row>
      <xdr:rowOff>53302</xdr:rowOff>
    </xdr:to>
    <xdr:sp macro="" textlink="">
      <xdr:nvSpPr>
        <xdr:cNvPr id="379" name="楕円 378"/>
        <xdr:cNvSpPr/>
      </xdr:nvSpPr>
      <xdr:spPr>
        <a:xfrm>
          <a:off x="7810500" y="97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69829</xdr:rowOff>
    </xdr:from>
    <xdr:ext cx="599010" cy="259045"/>
    <xdr:sp macro="" textlink="">
      <xdr:nvSpPr>
        <xdr:cNvPr id="380" name="テキスト ボックス 379"/>
        <xdr:cNvSpPr txBox="1"/>
      </xdr:nvSpPr>
      <xdr:spPr>
        <a:xfrm>
          <a:off x="7561795" y="949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113993</xdr:rowOff>
    </xdr:from>
    <xdr:to>
      <xdr:col>36</xdr:col>
      <xdr:colOff>165100</xdr:colOff>
      <xdr:row>58</xdr:row>
      <xdr:rowOff>44143</xdr:rowOff>
    </xdr:to>
    <xdr:sp macro="" textlink="">
      <xdr:nvSpPr>
        <xdr:cNvPr id="381" name="楕円 380"/>
        <xdr:cNvSpPr/>
      </xdr:nvSpPr>
      <xdr:spPr>
        <a:xfrm>
          <a:off x="6921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35270</xdr:rowOff>
    </xdr:from>
    <xdr:ext cx="534377" cy="259045"/>
    <xdr:sp macro="" textlink="">
      <xdr:nvSpPr>
        <xdr:cNvPr id="382" name="テキスト ボックス 381"/>
        <xdr:cNvSpPr txBox="1"/>
      </xdr:nvSpPr>
      <xdr:spPr>
        <a:xfrm>
          <a:off x="6705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87799</xdr:rowOff>
    </xdr:from>
    <xdr:to>
      <xdr:col>55</xdr:col>
      <xdr:colOff>0</xdr:colOff>
      <xdr:row>78</xdr:row>
      <xdr:rowOff>94917</xdr:rowOff>
    </xdr:to>
    <xdr:cxnSp macro="">
      <xdr:nvCxnSpPr>
        <xdr:cNvPr id="409" name="直線コネクタ 408"/>
        <xdr:cNvCxnSpPr/>
      </xdr:nvCxnSpPr>
      <xdr:spPr>
        <a:xfrm>
          <a:off x="9639300" y="13460899"/>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80835</xdr:rowOff>
    </xdr:from>
    <xdr:to>
      <xdr:col>50</xdr:col>
      <xdr:colOff>114300</xdr:colOff>
      <xdr:row>78</xdr:row>
      <xdr:rowOff>87799</xdr:rowOff>
    </xdr:to>
    <xdr:cxnSp macro="">
      <xdr:nvCxnSpPr>
        <xdr:cNvPr id="412" name="直線コネクタ 411"/>
        <xdr:cNvCxnSpPr/>
      </xdr:nvCxnSpPr>
      <xdr:spPr>
        <a:xfrm>
          <a:off x="8750300" y="13453935"/>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80835</xdr:rowOff>
    </xdr:from>
    <xdr:to>
      <xdr:col>45</xdr:col>
      <xdr:colOff>177800</xdr:colOff>
      <xdr:row>78</xdr:row>
      <xdr:rowOff>87178</xdr:rowOff>
    </xdr:to>
    <xdr:cxnSp macro="">
      <xdr:nvCxnSpPr>
        <xdr:cNvPr id="415" name="直線コネクタ 414"/>
        <xdr:cNvCxnSpPr/>
      </xdr:nvCxnSpPr>
      <xdr:spPr>
        <a:xfrm flipV="1">
          <a:off x="7861300" y="13453935"/>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87178</xdr:rowOff>
    </xdr:from>
    <xdr:to>
      <xdr:col>41</xdr:col>
      <xdr:colOff>50800</xdr:colOff>
      <xdr:row>78</xdr:row>
      <xdr:rowOff>92393</xdr:rowOff>
    </xdr:to>
    <xdr:cxnSp macro="">
      <xdr:nvCxnSpPr>
        <xdr:cNvPr id="418" name="直線コネクタ 417"/>
        <xdr:cNvCxnSpPr/>
      </xdr:nvCxnSpPr>
      <xdr:spPr>
        <a:xfrm flipV="1">
          <a:off x="6972300" y="13460278"/>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44117</xdr:rowOff>
    </xdr:from>
    <xdr:to>
      <xdr:col>55</xdr:col>
      <xdr:colOff>50800</xdr:colOff>
      <xdr:row>78</xdr:row>
      <xdr:rowOff>145717</xdr:rowOff>
    </xdr:to>
    <xdr:sp macro="" textlink="">
      <xdr:nvSpPr>
        <xdr:cNvPr id="428" name="楕円 427"/>
        <xdr:cNvSpPr/>
      </xdr:nvSpPr>
      <xdr:spPr>
        <a:xfrm>
          <a:off x="104267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36999</xdr:rowOff>
    </xdr:from>
    <xdr:to>
      <xdr:col>50</xdr:col>
      <xdr:colOff>165100</xdr:colOff>
      <xdr:row>78</xdr:row>
      <xdr:rowOff>138599</xdr:rowOff>
    </xdr:to>
    <xdr:sp macro="" textlink="">
      <xdr:nvSpPr>
        <xdr:cNvPr id="430" name="楕円 429"/>
        <xdr:cNvSpPr/>
      </xdr:nvSpPr>
      <xdr:spPr>
        <a:xfrm>
          <a:off x="9588500" y="13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129726</xdr:rowOff>
    </xdr:from>
    <xdr:ext cx="534377" cy="259045"/>
    <xdr:sp macro="" textlink="">
      <xdr:nvSpPr>
        <xdr:cNvPr id="431" name="テキスト ボックス 430"/>
        <xdr:cNvSpPr txBox="1"/>
      </xdr:nvSpPr>
      <xdr:spPr>
        <a:xfrm>
          <a:off x="9372111" y="135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30035</xdr:rowOff>
    </xdr:from>
    <xdr:to>
      <xdr:col>46</xdr:col>
      <xdr:colOff>38100</xdr:colOff>
      <xdr:row>78</xdr:row>
      <xdr:rowOff>131635</xdr:rowOff>
    </xdr:to>
    <xdr:sp macro="" textlink="">
      <xdr:nvSpPr>
        <xdr:cNvPr id="432" name="楕円 431"/>
        <xdr:cNvSpPr/>
      </xdr:nvSpPr>
      <xdr:spPr>
        <a:xfrm>
          <a:off x="8699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148162</xdr:rowOff>
    </xdr:from>
    <xdr:ext cx="534377" cy="259045"/>
    <xdr:sp macro="" textlink="">
      <xdr:nvSpPr>
        <xdr:cNvPr id="433" name="テキスト ボックス 432"/>
        <xdr:cNvSpPr txBox="1"/>
      </xdr:nvSpPr>
      <xdr:spPr>
        <a:xfrm>
          <a:off x="8483111" y="13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36378</xdr:rowOff>
    </xdr:from>
    <xdr:to>
      <xdr:col>41</xdr:col>
      <xdr:colOff>101600</xdr:colOff>
      <xdr:row>78</xdr:row>
      <xdr:rowOff>137978</xdr:rowOff>
    </xdr:to>
    <xdr:sp macro="" textlink="">
      <xdr:nvSpPr>
        <xdr:cNvPr id="434" name="楕円 433"/>
        <xdr:cNvSpPr/>
      </xdr:nvSpPr>
      <xdr:spPr>
        <a:xfrm>
          <a:off x="78105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154505</xdr:rowOff>
    </xdr:from>
    <xdr:ext cx="534377" cy="259045"/>
    <xdr:sp macro="" textlink="">
      <xdr:nvSpPr>
        <xdr:cNvPr id="435" name="テキスト ボックス 434"/>
        <xdr:cNvSpPr txBox="1"/>
      </xdr:nvSpPr>
      <xdr:spPr>
        <a:xfrm>
          <a:off x="7594111" y="131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41593</xdr:rowOff>
    </xdr:from>
    <xdr:to>
      <xdr:col>36</xdr:col>
      <xdr:colOff>165100</xdr:colOff>
      <xdr:row>78</xdr:row>
      <xdr:rowOff>143193</xdr:rowOff>
    </xdr:to>
    <xdr:sp macro="" textlink="">
      <xdr:nvSpPr>
        <xdr:cNvPr id="436" name="楕円 435"/>
        <xdr:cNvSpPr/>
      </xdr:nvSpPr>
      <xdr:spPr>
        <a:xfrm>
          <a:off x="6921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134320</xdr:rowOff>
    </xdr:from>
    <xdr:ext cx="534377" cy="259045"/>
    <xdr:sp macro="" textlink="">
      <xdr:nvSpPr>
        <xdr:cNvPr id="437" name="テキスト ボックス 436"/>
        <xdr:cNvSpPr txBox="1"/>
      </xdr:nvSpPr>
      <xdr:spPr>
        <a:xfrm>
          <a:off x="6705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139553</xdr:rowOff>
    </xdr:from>
    <xdr:to>
      <xdr:col>55</xdr:col>
      <xdr:colOff>0</xdr:colOff>
      <xdr:row>96</xdr:row>
      <xdr:rowOff>115469</xdr:rowOff>
    </xdr:to>
    <xdr:cxnSp macro="">
      <xdr:nvCxnSpPr>
        <xdr:cNvPr id="468" name="直線コネクタ 467"/>
        <xdr:cNvCxnSpPr/>
      </xdr:nvCxnSpPr>
      <xdr:spPr>
        <a:xfrm flipV="1">
          <a:off x="9639300" y="16427303"/>
          <a:ext cx="838200" cy="1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88477</xdr:rowOff>
    </xdr:from>
    <xdr:to>
      <xdr:col>50</xdr:col>
      <xdr:colOff>114300</xdr:colOff>
      <xdr:row>96</xdr:row>
      <xdr:rowOff>115469</xdr:rowOff>
    </xdr:to>
    <xdr:cxnSp macro="">
      <xdr:nvCxnSpPr>
        <xdr:cNvPr id="471" name="直線コネクタ 470"/>
        <xdr:cNvCxnSpPr/>
      </xdr:nvCxnSpPr>
      <xdr:spPr>
        <a:xfrm>
          <a:off x="8750300" y="16204777"/>
          <a:ext cx="889000" cy="3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136875</xdr:rowOff>
    </xdr:from>
    <xdr:to>
      <xdr:col>45</xdr:col>
      <xdr:colOff>177800</xdr:colOff>
      <xdr:row>94</xdr:row>
      <xdr:rowOff>88477</xdr:rowOff>
    </xdr:to>
    <xdr:cxnSp macro="">
      <xdr:nvCxnSpPr>
        <xdr:cNvPr id="474" name="直線コネクタ 473"/>
        <xdr:cNvCxnSpPr/>
      </xdr:nvCxnSpPr>
      <xdr:spPr>
        <a:xfrm>
          <a:off x="7861300" y="15910275"/>
          <a:ext cx="889000" cy="29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136875</xdr:rowOff>
    </xdr:from>
    <xdr:to>
      <xdr:col>41</xdr:col>
      <xdr:colOff>50800</xdr:colOff>
      <xdr:row>96</xdr:row>
      <xdr:rowOff>29874</xdr:rowOff>
    </xdr:to>
    <xdr:cxnSp macro="">
      <xdr:nvCxnSpPr>
        <xdr:cNvPr id="477" name="直線コネクタ 476"/>
        <xdr:cNvCxnSpPr/>
      </xdr:nvCxnSpPr>
      <xdr:spPr>
        <a:xfrm flipV="1">
          <a:off x="6972300" y="15910275"/>
          <a:ext cx="889000" cy="57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88753</xdr:rowOff>
    </xdr:from>
    <xdr:to>
      <xdr:col>55</xdr:col>
      <xdr:colOff>50800</xdr:colOff>
      <xdr:row>96</xdr:row>
      <xdr:rowOff>18903</xdr:rowOff>
    </xdr:to>
    <xdr:sp macro="" textlink="">
      <xdr:nvSpPr>
        <xdr:cNvPr id="487" name="楕円 486"/>
        <xdr:cNvSpPr/>
      </xdr:nvSpPr>
      <xdr:spPr>
        <a:xfrm>
          <a:off x="10426700" y="16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111630</xdr:rowOff>
    </xdr:from>
    <xdr:ext cx="534377" cy="259045"/>
    <xdr:sp macro="" textlink="">
      <xdr:nvSpPr>
        <xdr:cNvPr id="488" name="普通建設事業費 （ うち更新整備　）該当値テキスト"/>
        <xdr:cNvSpPr txBox="1"/>
      </xdr:nvSpPr>
      <xdr:spPr>
        <a:xfrm>
          <a:off x="10528300" y="162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64669</xdr:rowOff>
    </xdr:from>
    <xdr:to>
      <xdr:col>50</xdr:col>
      <xdr:colOff>165100</xdr:colOff>
      <xdr:row>96</xdr:row>
      <xdr:rowOff>166269</xdr:rowOff>
    </xdr:to>
    <xdr:sp macro="" textlink="">
      <xdr:nvSpPr>
        <xdr:cNvPr id="489" name="楕円 488"/>
        <xdr:cNvSpPr/>
      </xdr:nvSpPr>
      <xdr:spPr>
        <a:xfrm>
          <a:off x="9588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11346</xdr:rowOff>
    </xdr:from>
    <xdr:ext cx="534377" cy="259045"/>
    <xdr:sp macro="" textlink="">
      <xdr:nvSpPr>
        <xdr:cNvPr id="490" name="テキスト ボックス 489"/>
        <xdr:cNvSpPr txBox="1"/>
      </xdr:nvSpPr>
      <xdr:spPr>
        <a:xfrm>
          <a:off x="9372111" y="16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37677</xdr:rowOff>
    </xdr:from>
    <xdr:to>
      <xdr:col>46</xdr:col>
      <xdr:colOff>38100</xdr:colOff>
      <xdr:row>94</xdr:row>
      <xdr:rowOff>139277</xdr:rowOff>
    </xdr:to>
    <xdr:sp macro="" textlink="">
      <xdr:nvSpPr>
        <xdr:cNvPr id="491" name="楕円 490"/>
        <xdr:cNvSpPr/>
      </xdr:nvSpPr>
      <xdr:spPr>
        <a:xfrm>
          <a:off x="8699500" y="161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155804</xdr:rowOff>
    </xdr:from>
    <xdr:ext cx="534377" cy="259045"/>
    <xdr:sp macro="" textlink="">
      <xdr:nvSpPr>
        <xdr:cNvPr id="492" name="テキスト ボックス 491"/>
        <xdr:cNvSpPr txBox="1"/>
      </xdr:nvSpPr>
      <xdr:spPr>
        <a:xfrm>
          <a:off x="8483111" y="159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86075</xdr:rowOff>
    </xdr:from>
    <xdr:to>
      <xdr:col>41</xdr:col>
      <xdr:colOff>101600</xdr:colOff>
      <xdr:row>93</xdr:row>
      <xdr:rowOff>16225</xdr:rowOff>
    </xdr:to>
    <xdr:sp macro="" textlink="">
      <xdr:nvSpPr>
        <xdr:cNvPr id="493" name="楕円 492"/>
        <xdr:cNvSpPr/>
      </xdr:nvSpPr>
      <xdr:spPr>
        <a:xfrm>
          <a:off x="7810500" y="158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32752</xdr:rowOff>
    </xdr:from>
    <xdr:ext cx="534377" cy="259045"/>
    <xdr:sp macro="" textlink="">
      <xdr:nvSpPr>
        <xdr:cNvPr id="494" name="テキスト ボックス 493"/>
        <xdr:cNvSpPr txBox="1"/>
      </xdr:nvSpPr>
      <xdr:spPr>
        <a:xfrm>
          <a:off x="7594111" y="156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150524</xdr:rowOff>
    </xdr:from>
    <xdr:to>
      <xdr:col>36</xdr:col>
      <xdr:colOff>165100</xdr:colOff>
      <xdr:row>96</xdr:row>
      <xdr:rowOff>80674</xdr:rowOff>
    </xdr:to>
    <xdr:sp macro="" textlink="">
      <xdr:nvSpPr>
        <xdr:cNvPr id="495" name="楕円 494"/>
        <xdr:cNvSpPr/>
      </xdr:nvSpPr>
      <xdr:spPr>
        <a:xfrm>
          <a:off x="69215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97201</xdr:rowOff>
    </xdr:from>
    <xdr:ext cx="534377" cy="259045"/>
    <xdr:sp macro="" textlink="">
      <xdr:nvSpPr>
        <xdr:cNvPr id="496" name="テキスト ボックス 495"/>
        <xdr:cNvSpPr txBox="1"/>
      </xdr:nvSpPr>
      <xdr:spPr>
        <a:xfrm>
          <a:off x="6705111" y="162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43155</xdr:rowOff>
    </xdr:from>
    <xdr:to>
      <xdr:col>81</xdr:col>
      <xdr:colOff>50800</xdr:colOff>
      <xdr:row>39</xdr:row>
      <xdr:rowOff>44450</xdr:rowOff>
    </xdr:to>
    <xdr:cxnSp macro="">
      <xdr:nvCxnSpPr>
        <xdr:cNvPr id="528" name="直線コネクタ 527"/>
        <xdr:cNvCxnSpPr/>
      </xdr:nvCxnSpPr>
      <xdr:spPr>
        <a:xfrm>
          <a:off x="14592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43155</xdr:rowOff>
    </xdr:from>
    <xdr:to>
      <xdr:col>76</xdr:col>
      <xdr:colOff>114300</xdr:colOff>
      <xdr:row>39</xdr:row>
      <xdr:rowOff>44450</xdr:rowOff>
    </xdr:to>
    <xdr:cxnSp macro="">
      <xdr:nvCxnSpPr>
        <xdr:cNvPr id="531" name="直線コネクタ 530"/>
        <xdr:cNvCxnSpPr/>
      </xdr:nvCxnSpPr>
      <xdr:spPr>
        <a:xfrm flipV="1">
          <a:off x="13703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163805</xdr:rowOff>
    </xdr:from>
    <xdr:to>
      <xdr:col>76</xdr:col>
      <xdr:colOff>165100</xdr:colOff>
      <xdr:row>39</xdr:row>
      <xdr:rowOff>93955</xdr:rowOff>
    </xdr:to>
    <xdr:sp macro="" textlink="">
      <xdr:nvSpPr>
        <xdr:cNvPr id="548" name="楕円 547"/>
        <xdr:cNvSpPr/>
      </xdr:nvSpPr>
      <xdr:spPr>
        <a:xfrm>
          <a:off x="14541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85082</xdr:rowOff>
    </xdr:from>
    <xdr:ext cx="378565" cy="259045"/>
    <xdr:sp macro="" textlink="">
      <xdr:nvSpPr>
        <xdr:cNvPr id="549" name="テキスト ボックス 548"/>
        <xdr:cNvSpPr txBox="1"/>
      </xdr:nvSpPr>
      <xdr:spPr>
        <a:xfrm>
          <a:off x="14403017" y="677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101158</xdr:rowOff>
    </xdr:from>
    <xdr:to>
      <xdr:col>85</xdr:col>
      <xdr:colOff>127000</xdr:colOff>
      <xdr:row>71</xdr:row>
      <xdr:rowOff>120634</xdr:rowOff>
    </xdr:to>
    <xdr:cxnSp macro="">
      <xdr:nvCxnSpPr>
        <xdr:cNvPr id="629" name="直線コネクタ 628"/>
        <xdr:cNvCxnSpPr/>
      </xdr:nvCxnSpPr>
      <xdr:spPr>
        <a:xfrm>
          <a:off x="15481300" y="12274108"/>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128727</xdr:rowOff>
    </xdr:from>
    <xdr:to>
      <xdr:col>81</xdr:col>
      <xdr:colOff>50800</xdr:colOff>
      <xdr:row>71</xdr:row>
      <xdr:rowOff>101158</xdr:rowOff>
    </xdr:to>
    <xdr:cxnSp macro="">
      <xdr:nvCxnSpPr>
        <xdr:cNvPr id="632" name="直線コネクタ 631"/>
        <xdr:cNvCxnSpPr/>
      </xdr:nvCxnSpPr>
      <xdr:spPr>
        <a:xfrm>
          <a:off x="14592300" y="12130227"/>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128727</xdr:rowOff>
    </xdr:from>
    <xdr:to>
      <xdr:col>76</xdr:col>
      <xdr:colOff>114300</xdr:colOff>
      <xdr:row>70</xdr:row>
      <xdr:rowOff>138763</xdr:rowOff>
    </xdr:to>
    <xdr:cxnSp macro="">
      <xdr:nvCxnSpPr>
        <xdr:cNvPr id="635" name="直線コネクタ 634"/>
        <xdr:cNvCxnSpPr/>
      </xdr:nvCxnSpPr>
      <xdr:spPr>
        <a:xfrm flipV="1">
          <a:off x="13703300" y="1213022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138763</xdr:rowOff>
    </xdr:from>
    <xdr:to>
      <xdr:col>71</xdr:col>
      <xdr:colOff>177800</xdr:colOff>
      <xdr:row>70</xdr:row>
      <xdr:rowOff>140591</xdr:rowOff>
    </xdr:to>
    <xdr:cxnSp macro="">
      <xdr:nvCxnSpPr>
        <xdr:cNvPr id="638" name="直線コネクタ 637"/>
        <xdr:cNvCxnSpPr/>
      </xdr:nvCxnSpPr>
      <xdr:spPr>
        <a:xfrm flipV="1">
          <a:off x="12814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69834</xdr:rowOff>
    </xdr:from>
    <xdr:to>
      <xdr:col>85</xdr:col>
      <xdr:colOff>177800</xdr:colOff>
      <xdr:row>71</xdr:row>
      <xdr:rowOff>171434</xdr:rowOff>
    </xdr:to>
    <xdr:sp macro="" textlink="">
      <xdr:nvSpPr>
        <xdr:cNvPr id="648" name="楕円 647"/>
        <xdr:cNvSpPr/>
      </xdr:nvSpPr>
      <xdr:spPr>
        <a:xfrm>
          <a:off x="16268700" y="122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92711</xdr:rowOff>
    </xdr:from>
    <xdr:ext cx="534377" cy="259045"/>
    <xdr:sp macro="" textlink="">
      <xdr:nvSpPr>
        <xdr:cNvPr id="649" name="公債費該当値テキスト"/>
        <xdr:cNvSpPr txBox="1"/>
      </xdr:nvSpPr>
      <xdr:spPr>
        <a:xfrm>
          <a:off x="16370300" y="120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50358</xdr:rowOff>
    </xdr:from>
    <xdr:to>
      <xdr:col>81</xdr:col>
      <xdr:colOff>101600</xdr:colOff>
      <xdr:row>71</xdr:row>
      <xdr:rowOff>151958</xdr:rowOff>
    </xdr:to>
    <xdr:sp macro="" textlink="">
      <xdr:nvSpPr>
        <xdr:cNvPr id="650" name="楕円 649"/>
        <xdr:cNvSpPr/>
      </xdr:nvSpPr>
      <xdr:spPr>
        <a:xfrm>
          <a:off x="154305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168485</xdr:rowOff>
    </xdr:from>
    <xdr:ext cx="534377" cy="259045"/>
    <xdr:sp macro="" textlink="">
      <xdr:nvSpPr>
        <xdr:cNvPr id="651" name="テキスト ボックス 650"/>
        <xdr:cNvSpPr txBox="1"/>
      </xdr:nvSpPr>
      <xdr:spPr>
        <a:xfrm>
          <a:off x="15214111" y="119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77927</xdr:rowOff>
    </xdr:from>
    <xdr:to>
      <xdr:col>76</xdr:col>
      <xdr:colOff>165100</xdr:colOff>
      <xdr:row>71</xdr:row>
      <xdr:rowOff>8077</xdr:rowOff>
    </xdr:to>
    <xdr:sp macro="" textlink="">
      <xdr:nvSpPr>
        <xdr:cNvPr id="652" name="楕円 651"/>
        <xdr:cNvSpPr/>
      </xdr:nvSpPr>
      <xdr:spPr>
        <a:xfrm>
          <a:off x="145415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24604</xdr:rowOff>
    </xdr:from>
    <xdr:ext cx="534377" cy="259045"/>
    <xdr:sp macro="" textlink="">
      <xdr:nvSpPr>
        <xdr:cNvPr id="653" name="テキスト ボックス 652"/>
        <xdr:cNvSpPr txBox="1"/>
      </xdr:nvSpPr>
      <xdr:spPr>
        <a:xfrm>
          <a:off x="14325111" y="118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87963</xdr:rowOff>
    </xdr:from>
    <xdr:to>
      <xdr:col>72</xdr:col>
      <xdr:colOff>38100</xdr:colOff>
      <xdr:row>71</xdr:row>
      <xdr:rowOff>18113</xdr:rowOff>
    </xdr:to>
    <xdr:sp macro="" textlink="">
      <xdr:nvSpPr>
        <xdr:cNvPr id="654" name="楕円 653"/>
        <xdr:cNvSpPr/>
      </xdr:nvSpPr>
      <xdr:spPr>
        <a:xfrm>
          <a:off x="13652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34640</xdr:rowOff>
    </xdr:from>
    <xdr:ext cx="534377" cy="259045"/>
    <xdr:sp macro="" textlink="">
      <xdr:nvSpPr>
        <xdr:cNvPr id="655" name="テキスト ボックス 654"/>
        <xdr:cNvSpPr txBox="1"/>
      </xdr:nvSpPr>
      <xdr:spPr>
        <a:xfrm>
          <a:off x="13436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89791</xdr:rowOff>
    </xdr:from>
    <xdr:to>
      <xdr:col>67</xdr:col>
      <xdr:colOff>101600</xdr:colOff>
      <xdr:row>71</xdr:row>
      <xdr:rowOff>19941</xdr:rowOff>
    </xdr:to>
    <xdr:sp macro="" textlink="">
      <xdr:nvSpPr>
        <xdr:cNvPr id="656" name="楕円 655"/>
        <xdr:cNvSpPr/>
      </xdr:nvSpPr>
      <xdr:spPr>
        <a:xfrm>
          <a:off x="12763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36468</xdr:rowOff>
    </xdr:from>
    <xdr:ext cx="534377" cy="259045"/>
    <xdr:sp macro="" textlink="">
      <xdr:nvSpPr>
        <xdr:cNvPr id="657" name="テキスト ボックス 656"/>
        <xdr:cNvSpPr txBox="1"/>
      </xdr:nvSpPr>
      <xdr:spPr>
        <a:xfrm>
          <a:off x="12547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58753</xdr:rowOff>
    </xdr:from>
    <xdr:to>
      <xdr:col>85</xdr:col>
      <xdr:colOff>127000</xdr:colOff>
      <xdr:row>98</xdr:row>
      <xdr:rowOff>74709</xdr:rowOff>
    </xdr:to>
    <xdr:cxnSp macro="">
      <xdr:nvCxnSpPr>
        <xdr:cNvPr id="684" name="直線コネクタ 683"/>
        <xdr:cNvCxnSpPr/>
      </xdr:nvCxnSpPr>
      <xdr:spPr>
        <a:xfrm flipV="1">
          <a:off x="15481300" y="16860853"/>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60399</xdr:rowOff>
    </xdr:from>
    <xdr:to>
      <xdr:col>81</xdr:col>
      <xdr:colOff>50800</xdr:colOff>
      <xdr:row>98</xdr:row>
      <xdr:rowOff>74709</xdr:rowOff>
    </xdr:to>
    <xdr:cxnSp macro="">
      <xdr:nvCxnSpPr>
        <xdr:cNvPr id="687" name="直線コネクタ 686"/>
        <xdr:cNvCxnSpPr/>
      </xdr:nvCxnSpPr>
      <xdr:spPr>
        <a:xfrm>
          <a:off x="14592300" y="16862499"/>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44397</xdr:rowOff>
    </xdr:from>
    <xdr:to>
      <xdr:col>76</xdr:col>
      <xdr:colOff>114300</xdr:colOff>
      <xdr:row>98</xdr:row>
      <xdr:rowOff>60399</xdr:rowOff>
    </xdr:to>
    <xdr:cxnSp macro="">
      <xdr:nvCxnSpPr>
        <xdr:cNvPr id="690" name="直線コネクタ 689"/>
        <xdr:cNvCxnSpPr/>
      </xdr:nvCxnSpPr>
      <xdr:spPr>
        <a:xfrm>
          <a:off x="13703300" y="1684649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44397</xdr:rowOff>
    </xdr:from>
    <xdr:to>
      <xdr:col>71</xdr:col>
      <xdr:colOff>177800</xdr:colOff>
      <xdr:row>98</xdr:row>
      <xdr:rowOff>46568</xdr:rowOff>
    </xdr:to>
    <xdr:cxnSp macro="">
      <xdr:nvCxnSpPr>
        <xdr:cNvPr id="693" name="直線コネクタ 692"/>
        <xdr:cNvCxnSpPr/>
      </xdr:nvCxnSpPr>
      <xdr:spPr>
        <a:xfrm flipV="1">
          <a:off x="12814300" y="16846497"/>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7953</xdr:rowOff>
    </xdr:from>
    <xdr:to>
      <xdr:col>85</xdr:col>
      <xdr:colOff>177800</xdr:colOff>
      <xdr:row>98</xdr:row>
      <xdr:rowOff>109553</xdr:rowOff>
    </xdr:to>
    <xdr:sp macro="" textlink="">
      <xdr:nvSpPr>
        <xdr:cNvPr id="703" name="楕円 702"/>
        <xdr:cNvSpPr/>
      </xdr:nvSpPr>
      <xdr:spPr>
        <a:xfrm>
          <a:off x="16268700" y="168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94330</xdr:rowOff>
    </xdr:from>
    <xdr:ext cx="469744" cy="259045"/>
    <xdr:sp macro="" textlink="">
      <xdr:nvSpPr>
        <xdr:cNvPr id="704" name="積立金該当値テキスト"/>
        <xdr:cNvSpPr txBox="1"/>
      </xdr:nvSpPr>
      <xdr:spPr>
        <a:xfrm>
          <a:off x="16370300" y="167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23909</xdr:rowOff>
    </xdr:from>
    <xdr:to>
      <xdr:col>81</xdr:col>
      <xdr:colOff>101600</xdr:colOff>
      <xdr:row>98</xdr:row>
      <xdr:rowOff>125509</xdr:rowOff>
    </xdr:to>
    <xdr:sp macro="" textlink="">
      <xdr:nvSpPr>
        <xdr:cNvPr id="705" name="楕円 704"/>
        <xdr:cNvSpPr/>
      </xdr:nvSpPr>
      <xdr:spPr>
        <a:xfrm>
          <a:off x="154305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116636</xdr:rowOff>
    </xdr:from>
    <xdr:ext cx="469744" cy="259045"/>
    <xdr:sp macro="" textlink="">
      <xdr:nvSpPr>
        <xdr:cNvPr id="706" name="テキスト ボックス 705"/>
        <xdr:cNvSpPr txBox="1"/>
      </xdr:nvSpPr>
      <xdr:spPr>
        <a:xfrm>
          <a:off x="15246428" y="169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9599</xdr:rowOff>
    </xdr:from>
    <xdr:to>
      <xdr:col>76</xdr:col>
      <xdr:colOff>165100</xdr:colOff>
      <xdr:row>98</xdr:row>
      <xdr:rowOff>111199</xdr:rowOff>
    </xdr:to>
    <xdr:sp macro="" textlink="">
      <xdr:nvSpPr>
        <xdr:cNvPr id="707" name="楕円 706"/>
        <xdr:cNvSpPr/>
      </xdr:nvSpPr>
      <xdr:spPr>
        <a:xfrm>
          <a:off x="14541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102326</xdr:rowOff>
    </xdr:from>
    <xdr:ext cx="469744" cy="259045"/>
    <xdr:sp macro="" textlink="">
      <xdr:nvSpPr>
        <xdr:cNvPr id="708" name="テキスト ボックス 707"/>
        <xdr:cNvSpPr txBox="1"/>
      </xdr:nvSpPr>
      <xdr:spPr>
        <a:xfrm>
          <a:off x="14357428" y="169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165047</xdr:rowOff>
    </xdr:from>
    <xdr:to>
      <xdr:col>72</xdr:col>
      <xdr:colOff>38100</xdr:colOff>
      <xdr:row>98</xdr:row>
      <xdr:rowOff>95197</xdr:rowOff>
    </xdr:to>
    <xdr:sp macro="" textlink="">
      <xdr:nvSpPr>
        <xdr:cNvPr id="709" name="楕円 708"/>
        <xdr:cNvSpPr/>
      </xdr:nvSpPr>
      <xdr:spPr>
        <a:xfrm>
          <a:off x="13652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86324</xdr:rowOff>
    </xdr:from>
    <xdr:ext cx="469744" cy="259045"/>
    <xdr:sp macro="" textlink="">
      <xdr:nvSpPr>
        <xdr:cNvPr id="710" name="テキスト ボックス 709"/>
        <xdr:cNvSpPr txBox="1"/>
      </xdr:nvSpPr>
      <xdr:spPr>
        <a:xfrm>
          <a:off x="13468428" y="168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167218</xdr:rowOff>
    </xdr:from>
    <xdr:to>
      <xdr:col>67</xdr:col>
      <xdr:colOff>101600</xdr:colOff>
      <xdr:row>98</xdr:row>
      <xdr:rowOff>97368</xdr:rowOff>
    </xdr:to>
    <xdr:sp macro="" textlink="">
      <xdr:nvSpPr>
        <xdr:cNvPr id="711" name="楕円 710"/>
        <xdr:cNvSpPr/>
      </xdr:nvSpPr>
      <xdr:spPr>
        <a:xfrm>
          <a:off x="12763500" y="167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88495</xdr:rowOff>
    </xdr:from>
    <xdr:ext cx="469744" cy="259045"/>
    <xdr:sp macro="" textlink="">
      <xdr:nvSpPr>
        <xdr:cNvPr id="712" name="テキスト ボックス 711"/>
        <xdr:cNvSpPr txBox="1"/>
      </xdr:nvSpPr>
      <xdr:spPr>
        <a:xfrm>
          <a:off x="12579428" y="1689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88864</xdr:rowOff>
    </xdr:from>
    <xdr:to>
      <xdr:col>116</xdr:col>
      <xdr:colOff>63500</xdr:colOff>
      <xdr:row>39</xdr:row>
      <xdr:rowOff>89517</xdr:rowOff>
    </xdr:to>
    <xdr:cxnSp macro="">
      <xdr:nvCxnSpPr>
        <xdr:cNvPr id="743" name="直線コネクタ 742"/>
        <xdr:cNvCxnSpPr/>
      </xdr:nvCxnSpPr>
      <xdr:spPr>
        <a:xfrm flipV="1">
          <a:off x="21323300" y="677541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88864</xdr:rowOff>
    </xdr:from>
    <xdr:to>
      <xdr:col>111</xdr:col>
      <xdr:colOff>177800</xdr:colOff>
      <xdr:row>39</xdr:row>
      <xdr:rowOff>89517</xdr:rowOff>
    </xdr:to>
    <xdr:cxnSp macro="">
      <xdr:nvCxnSpPr>
        <xdr:cNvPr id="746" name="直線コネクタ 745"/>
        <xdr:cNvCxnSpPr/>
      </xdr:nvCxnSpPr>
      <xdr:spPr>
        <a:xfrm>
          <a:off x="20434300" y="67754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88864</xdr:rowOff>
    </xdr:from>
    <xdr:to>
      <xdr:col>107</xdr:col>
      <xdr:colOff>50800</xdr:colOff>
      <xdr:row>39</xdr:row>
      <xdr:rowOff>98878</xdr:rowOff>
    </xdr:to>
    <xdr:cxnSp macro="">
      <xdr:nvCxnSpPr>
        <xdr:cNvPr id="749" name="直線コネクタ 748"/>
        <xdr:cNvCxnSpPr/>
      </xdr:nvCxnSpPr>
      <xdr:spPr>
        <a:xfrm flipV="1">
          <a:off x="19545300" y="6775414"/>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38064</xdr:rowOff>
    </xdr:from>
    <xdr:to>
      <xdr:col>116</xdr:col>
      <xdr:colOff>114300</xdr:colOff>
      <xdr:row>39</xdr:row>
      <xdr:rowOff>139664</xdr:rowOff>
    </xdr:to>
    <xdr:sp macro="" textlink="">
      <xdr:nvSpPr>
        <xdr:cNvPr id="762" name="楕円 761"/>
        <xdr:cNvSpPr/>
      </xdr:nvSpPr>
      <xdr:spPr>
        <a:xfrm>
          <a:off x="221107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124441</xdr:rowOff>
    </xdr:from>
    <xdr:ext cx="313932" cy="259045"/>
    <xdr:sp macro="" textlink="">
      <xdr:nvSpPr>
        <xdr:cNvPr id="763" name="投資及び出資金該当値テキスト"/>
        <xdr:cNvSpPr txBox="1"/>
      </xdr:nvSpPr>
      <xdr:spPr>
        <a:xfrm>
          <a:off x="22212300" y="6639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38717</xdr:rowOff>
    </xdr:from>
    <xdr:to>
      <xdr:col>112</xdr:col>
      <xdr:colOff>38100</xdr:colOff>
      <xdr:row>39</xdr:row>
      <xdr:rowOff>140317</xdr:rowOff>
    </xdr:to>
    <xdr:sp macro="" textlink="">
      <xdr:nvSpPr>
        <xdr:cNvPr id="764" name="楕円 763"/>
        <xdr:cNvSpPr/>
      </xdr:nvSpPr>
      <xdr:spPr>
        <a:xfrm>
          <a:off x="212725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131444</xdr:rowOff>
    </xdr:from>
    <xdr:ext cx="313932" cy="259045"/>
    <xdr:sp macro="" textlink="">
      <xdr:nvSpPr>
        <xdr:cNvPr id="765" name="テキスト ボックス 764"/>
        <xdr:cNvSpPr txBox="1"/>
      </xdr:nvSpPr>
      <xdr:spPr>
        <a:xfrm>
          <a:off x="21166333" y="681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66" name="楕円 765"/>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130791</xdr:rowOff>
    </xdr:from>
    <xdr:ext cx="313932" cy="259045"/>
    <xdr:sp macro="" textlink="">
      <xdr:nvSpPr>
        <xdr:cNvPr id="767" name="テキスト ボックス 766"/>
        <xdr:cNvSpPr txBox="1"/>
      </xdr:nvSpPr>
      <xdr:spPr>
        <a:xfrm>
          <a:off x="20277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146844</xdr:rowOff>
    </xdr:from>
    <xdr:to>
      <xdr:col>116</xdr:col>
      <xdr:colOff>63500</xdr:colOff>
      <xdr:row>57</xdr:row>
      <xdr:rowOff>151187</xdr:rowOff>
    </xdr:to>
    <xdr:cxnSp macro="">
      <xdr:nvCxnSpPr>
        <xdr:cNvPr id="796" name="直線コネクタ 795"/>
        <xdr:cNvCxnSpPr/>
      </xdr:nvCxnSpPr>
      <xdr:spPr>
        <a:xfrm>
          <a:off x="21323300" y="991949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145473</xdr:rowOff>
    </xdr:from>
    <xdr:to>
      <xdr:col>111</xdr:col>
      <xdr:colOff>177800</xdr:colOff>
      <xdr:row>57</xdr:row>
      <xdr:rowOff>146844</xdr:rowOff>
    </xdr:to>
    <xdr:cxnSp macro="">
      <xdr:nvCxnSpPr>
        <xdr:cNvPr id="799" name="直線コネクタ 798"/>
        <xdr:cNvCxnSpPr/>
      </xdr:nvCxnSpPr>
      <xdr:spPr>
        <a:xfrm>
          <a:off x="20434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136728</xdr:rowOff>
    </xdr:from>
    <xdr:to>
      <xdr:col>107</xdr:col>
      <xdr:colOff>50800</xdr:colOff>
      <xdr:row>57</xdr:row>
      <xdr:rowOff>145473</xdr:rowOff>
    </xdr:to>
    <xdr:cxnSp macro="">
      <xdr:nvCxnSpPr>
        <xdr:cNvPr id="802" name="直線コネクタ 801"/>
        <xdr:cNvCxnSpPr/>
      </xdr:nvCxnSpPr>
      <xdr:spPr>
        <a:xfrm>
          <a:off x="19545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57690</xdr:rowOff>
    </xdr:from>
    <xdr:to>
      <xdr:col>102</xdr:col>
      <xdr:colOff>114300</xdr:colOff>
      <xdr:row>57</xdr:row>
      <xdr:rowOff>136728</xdr:rowOff>
    </xdr:to>
    <xdr:cxnSp macro="">
      <xdr:nvCxnSpPr>
        <xdr:cNvPr id="805" name="直線コネクタ 804"/>
        <xdr:cNvCxnSpPr/>
      </xdr:nvCxnSpPr>
      <xdr:spPr>
        <a:xfrm>
          <a:off x="18656300" y="9658890"/>
          <a:ext cx="889000" cy="2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100387</xdr:rowOff>
    </xdr:from>
    <xdr:to>
      <xdr:col>116</xdr:col>
      <xdr:colOff>114300</xdr:colOff>
      <xdr:row>58</xdr:row>
      <xdr:rowOff>30537</xdr:rowOff>
    </xdr:to>
    <xdr:sp macro="" textlink="">
      <xdr:nvSpPr>
        <xdr:cNvPr id="815" name="楕円 814"/>
        <xdr:cNvSpPr/>
      </xdr:nvSpPr>
      <xdr:spPr>
        <a:xfrm>
          <a:off x="221107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15314</xdr:rowOff>
    </xdr:from>
    <xdr:ext cx="378565" cy="259045"/>
    <xdr:sp macro="" textlink="">
      <xdr:nvSpPr>
        <xdr:cNvPr id="816" name="貸付金該当値テキスト"/>
        <xdr:cNvSpPr txBox="1"/>
      </xdr:nvSpPr>
      <xdr:spPr>
        <a:xfrm>
          <a:off x="22212300" y="97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96044</xdr:rowOff>
    </xdr:from>
    <xdr:to>
      <xdr:col>112</xdr:col>
      <xdr:colOff>38100</xdr:colOff>
      <xdr:row>58</xdr:row>
      <xdr:rowOff>26194</xdr:rowOff>
    </xdr:to>
    <xdr:sp macro="" textlink="">
      <xdr:nvSpPr>
        <xdr:cNvPr id="817" name="楕円 816"/>
        <xdr:cNvSpPr/>
      </xdr:nvSpPr>
      <xdr:spPr>
        <a:xfrm>
          <a:off x="21272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17321</xdr:rowOff>
    </xdr:from>
    <xdr:ext cx="378565" cy="259045"/>
    <xdr:sp macro="" textlink="">
      <xdr:nvSpPr>
        <xdr:cNvPr id="818" name="テキスト ボックス 817"/>
        <xdr:cNvSpPr txBox="1"/>
      </xdr:nvSpPr>
      <xdr:spPr>
        <a:xfrm>
          <a:off x="21134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94673</xdr:rowOff>
    </xdr:from>
    <xdr:to>
      <xdr:col>107</xdr:col>
      <xdr:colOff>101600</xdr:colOff>
      <xdr:row>58</xdr:row>
      <xdr:rowOff>24823</xdr:rowOff>
    </xdr:to>
    <xdr:sp macro="" textlink="">
      <xdr:nvSpPr>
        <xdr:cNvPr id="819" name="楕円 818"/>
        <xdr:cNvSpPr/>
      </xdr:nvSpPr>
      <xdr:spPr>
        <a:xfrm>
          <a:off x="20383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15950</xdr:rowOff>
    </xdr:from>
    <xdr:ext cx="378565" cy="259045"/>
    <xdr:sp macro="" textlink="">
      <xdr:nvSpPr>
        <xdr:cNvPr id="820" name="テキスト ボックス 819"/>
        <xdr:cNvSpPr txBox="1"/>
      </xdr:nvSpPr>
      <xdr:spPr>
        <a:xfrm>
          <a:off x="20245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85928</xdr:rowOff>
    </xdr:from>
    <xdr:to>
      <xdr:col>102</xdr:col>
      <xdr:colOff>165100</xdr:colOff>
      <xdr:row>58</xdr:row>
      <xdr:rowOff>16078</xdr:rowOff>
    </xdr:to>
    <xdr:sp macro="" textlink="">
      <xdr:nvSpPr>
        <xdr:cNvPr id="821" name="楕円 820"/>
        <xdr:cNvSpPr/>
      </xdr:nvSpPr>
      <xdr:spPr>
        <a:xfrm>
          <a:off x="19494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7205</xdr:rowOff>
    </xdr:from>
    <xdr:ext cx="469744" cy="259045"/>
    <xdr:sp macro="" textlink="">
      <xdr:nvSpPr>
        <xdr:cNvPr id="822" name="テキスト ボックス 821"/>
        <xdr:cNvSpPr txBox="1"/>
      </xdr:nvSpPr>
      <xdr:spPr>
        <a:xfrm>
          <a:off x="19310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6890</xdr:rowOff>
    </xdr:from>
    <xdr:to>
      <xdr:col>98</xdr:col>
      <xdr:colOff>38100</xdr:colOff>
      <xdr:row>56</xdr:row>
      <xdr:rowOff>108490</xdr:rowOff>
    </xdr:to>
    <xdr:sp macro="" textlink="">
      <xdr:nvSpPr>
        <xdr:cNvPr id="823" name="楕円 822"/>
        <xdr:cNvSpPr/>
      </xdr:nvSpPr>
      <xdr:spPr>
        <a:xfrm>
          <a:off x="186055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99617</xdr:rowOff>
    </xdr:from>
    <xdr:ext cx="469744" cy="259045"/>
    <xdr:sp macro="" textlink="">
      <xdr:nvSpPr>
        <xdr:cNvPr id="824" name="テキスト ボックス 823"/>
        <xdr:cNvSpPr txBox="1"/>
      </xdr:nvSpPr>
      <xdr:spPr>
        <a:xfrm>
          <a:off x="18421428" y="97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44297</xdr:rowOff>
    </xdr:from>
    <xdr:to>
      <xdr:col>116</xdr:col>
      <xdr:colOff>63500</xdr:colOff>
      <xdr:row>74</xdr:row>
      <xdr:rowOff>61328</xdr:rowOff>
    </xdr:to>
    <xdr:cxnSp macro="">
      <xdr:nvCxnSpPr>
        <xdr:cNvPr id="854" name="直線コネクタ 853"/>
        <xdr:cNvCxnSpPr/>
      </xdr:nvCxnSpPr>
      <xdr:spPr>
        <a:xfrm flipV="1">
          <a:off x="21323300" y="12731597"/>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61328</xdr:rowOff>
    </xdr:from>
    <xdr:to>
      <xdr:col>111</xdr:col>
      <xdr:colOff>177800</xdr:colOff>
      <xdr:row>74</xdr:row>
      <xdr:rowOff>112496</xdr:rowOff>
    </xdr:to>
    <xdr:cxnSp macro="">
      <xdr:nvCxnSpPr>
        <xdr:cNvPr id="857" name="直線コネクタ 856"/>
        <xdr:cNvCxnSpPr/>
      </xdr:nvCxnSpPr>
      <xdr:spPr>
        <a:xfrm flipV="1">
          <a:off x="20434300" y="12748628"/>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112496</xdr:rowOff>
    </xdr:from>
    <xdr:to>
      <xdr:col>107</xdr:col>
      <xdr:colOff>50800</xdr:colOff>
      <xdr:row>74</xdr:row>
      <xdr:rowOff>138976</xdr:rowOff>
    </xdr:to>
    <xdr:cxnSp macro="">
      <xdr:nvCxnSpPr>
        <xdr:cNvPr id="860" name="直線コネクタ 859"/>
        <xdr:cNvCxnSpPr/>
      </xdr:nvCxnSpPr>
      <xdr:spPr>
        <a:xfrm flipV="1">
          <a:off x="19545300" y="12799796"/>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74740</xdr:rowOff>
    </xdr:from>
    <xdr:to>
      <xdr:col>102</xdr:col>
      <xdr:colOff>114300</xdr:colOff>
      <xdr:row>74</xdr:row>
      <xdr:rowOff>138976</xdr:rowOff>
    </xdr:to>
    <xdr:cxnSp macro="">
      <xdr:nvCxnSpPr>
        <xdr:cNvPr id="863" name="直線コネクタ 862"/>
        <xdr:cNvCxnSpPr/>
      </xdr:nvCxnSpPr>
      <xdr:spPr>
        <a:xfrm>
          <a:off x="18656300" y="12762040"/>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164947</xdr:rowOff>
    </xdr:from>
    <xdr:to>
      <xdr:col>116</xdr:col>
      <xdr:colOff>114300</xdr:colOff>
      <xdr:row>74</xdr:row>
      <xdr:rowOff>95097</xdr:rowOff>
    </xdr:to>
    <xdr:sp macro="" textlink="">
      <xdr:nvSpPr>
        <xdr:cNvPr id="873" name="楕円 872"/>
        <xdr:cNvSpPr/>
      </xdr:nvSpPr>
      <xdr:spPr>
        <a:xfrm>
          <a:off x="22110700" y="12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143374</xdr:rowOff>
    </xdr:from>
    <xdr:ext cx="534377" cy="259045"/>
    <xdr:sp macro="" textlink="">
      <xdr:nvSpPr>
        <xdr:cNvPr id="874" name="繰出金該当値テキスト"/>
        <xdr:cNvSpPr txBox="1"/>
      </xdr:nvSpPr>
      <xdr:spPr>
        <a:xfrm>
          <a:off x="22212300" y="126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10528</xdr:rowOff>
    </xdr:from>
    <xdr:to>
      <xdr:col>112</xdr:col>
      <xdr:colOff>38100</xdr:colOff>
      <xdr:row>74</xdr:row>
      <xdr:rowOff>112128</xdr:rowOff>
    </xdr:to>
    <xdr:sp macro="" textlink="">
      <xdr:nvSpPr>
        <xdr:cNvPr id="875" name="楕円 874"/>
        <xdr:cNvSpPr/>
      </xdr:nvSpPr>
      <xdr:spPr>
        <a:xfrm>
          <a:off x="212725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103255</xdr:rowOff>
    </xdr:from>
    <xdr:ext cx="534377" cy="259045"/>
    <xdr:sp macro="" textlink="">
      <xdr:nvSpPr>
        <xdr:cNvPr id="876" name="テキスト ボックス 875"/>
        <xdr:cNvSpPr txBox="1"/>
      </xdr:nvSpPr>
      <xdr:spPr>
        <a:xfrm>
          <a:off x="21056111" y="127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61696</xdr:rowOff>
    </xdr:from>
    <xdr:to>
      <xdr:col>107</xdr:col>
      <xdr:colOff>101600</xdr:colOff>
      <xdr:row>74</xdr:row>
      <xdr:rowOff>163296</xdr:rowOff>
    </xdr:to>
    <xdr:sp macro="" textlink="">
      <xdr:nvSpPr>
        <xdr:cNvPr id="877" name="楕円 876"/>
        <xdr:cNvSpPr/>
      </xdr:nvSpPr>
      <xdr:spPr>
        <a:xfrm>
          <a:off x="20383500" y="12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154423</xdr:rowOff>
    </xdr:from>
    <xdr:ext cx="534377" cy="259045"/>
    <xdr:sp macro="" textlink="">
      <xdr:nvSpPr>
        <xdr:cNvPr id="878" name="テキスト ボックス 877"/>
        <xdr:cNvSpPr txBox="1"/>
      </xdr:nvSpPr>
      <xdr:spPr>
        <a:xfrm>
          <a:off x="20167111" y="12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88176</xdr:rowOff>
    </xdr:from>
    <xdr:to>
      <xdr:col>102</xdr:col>
      <xdr:colOff>165100</xdr:colOff>
      <xdr:row>75</xdr:row>
      <xdr:rowOff>18326</xdr:rowOff>
    </xdr:to>
    <xdr:sp macro="" textlink="">
      <xdr:nvSpPr>
        <xdr:cNvPr id="879" name="楕円 878"/>
        <xdr:cNvSpPr/>
      </xdr:nvSpPr>
      <xdr:spPr>
        <a:xfrm>
          <a:off x="19494500" y="127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9453</xdr:rowOff>
    </xdr:from>
    <xdr:ext cx="534377" cy="259045"/>
    <xdr:sp macro="" textlink="">
      <xdr:nvSpPr>
        <xdr:cNvPr id="880" name="テキスト ボックス 879"/>
        <xdr:cNvSpPr txBox="1"/>
      </xdr:nvSpPr>
      <xdr:spPr>
        <a:xfrm>
          <a:off x="19278111" y="128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23940</xdr:rowOff>
    </xdr:from>
    <xdr:to>
      <xdr:col>98</xdr:col>
      <xdr:colOff>38100</xdr:colOff>
      <xdr:row>74</xdr:row>
      <xdr:rowOff>125540</xdr:rowOff>
    </xdr:to>
    <xdr:sp macro="" textlink="">
      <xdr:nvSpPr>
        <xdr:cNvPr id="881" name="楕円 880"/>
        <xdr:cNvSpPr/>
      </xdr:nvSpPr>
      <xdr:spPr>
        <a:xfrm>
          <a:off x="18605500" y="127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116667</xdr:rowOff>
    </xdr:from>
    <xdr:ext cx="534377" cy="259045"/>
    <xdr:sp macro="" textlink="">
      <xdr:nvSpPr>
        <xdr:cNvPr id="882" name="テキスト ボックス 881"/>
        <xdr:cNvSpPr txBox="1"/>
      </xdr:nvSpPr>
      <xdr:spPr>
        <a:xfrm>
          <a:off x="18389111" y="128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２年度においても、幼児教育・保育無償化の通年化や障がい者やこどもへの医療費助成、生活保護の医療扶助等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　一方、人件費・物件費については、全国平均、県内平均、類似団体内平均を下回っており、特に人件費については、集中改革プラン等の実施による職員数の見直しの効果が表れている。</a:t>
          </a:r>
        </a:p>
        <a:p>
          <a:r>
            <a:rPr kumimoji="1" lang="ja-JP" altLang="en-US" sz="1300">
              <a:latin typeface="ＭＳ Ｐゴシック" panose="020B0600070205080204" pitchFamily="50" charset="-128"/>
              <a:ea typeface="ＭＳ Ｐゴシック" panose="020B0600070205080204" pitchFamily="50" charset="-128"/>
            </a:rPr>
            <a:t>　その他の特徴としては、新ごみ焼却施設整備のため平成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年度の普通建設事業（更新整備）が増加しており、公立小松大学開学による運営交付金のため平成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年度から補助費等が増加している。また、平成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161472</xdr:rowOff>
    </xdr:from>
    <xdr:to>
      <xdr:col>24</xdr:col>
      <xdr:colOff>63500</xdr:colOff>
      <xdr:row>31</xdr:row>
      <xdr:rowOff>65133</xdr:rowOff>
    </xdr:to>
    <xdr:cxnSp macro="">
      <xdr:nvCxnSpPr>
        <xdr:cNvPr id="63" name="直線コネクタ 62"/>
        <xdr:cNvCxnSpPr/>
      </xdr:nvCxnSpPr>
      <xdr:spPr>
        <a:xfrm>
          <a:off x="3797300" y="53049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32</xdr:row>
      <xdr:rowOff>22134</xdr:rowOff>
    </xdr:to>
    <xdr:cxnSp macro="">
      <xdr:nvCxnSpPr>
        <xdr:cNvPr id="66" name="直線コネクタ 65"/>
        <xdr:cNvCxnSpPr/>
      </xdr:nvCxnSpPr>
      <xdr:spPr>
        <a:xfrm flipV="1">
          <a:off x="2908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52070</xdr:rowOff>
    </xdr:from>
    <xdr:to>
      <xdr:col>15</xdr:col>
      <xdr:colOff>50800</xdr:colOff>
      <xdr:row>32</xdr:row>
      <xdr:rowOff>22134</xdr:rowOff>
    </xdr:to>
    <xdr:cxnSp macro="">
      <xdr:nvCxnSpPr>
        <xdr:cNvPr id="69" name="直線コネクタ 68"/>
        <xdr:cNvCxnSpPr/>
      </xdr:nvCxnSpPr>
      <xdr:spPr>
        <a:xfrm>
          <a:off x="2019300" y="536702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50437</xdr:rowOff>
    </xdr:from>
    <xdr:to>
      <xdr:col>10</xdr:col>
      <xdr:colOff>114300</xdr:colOff>
      <xdr:row>31</xdr:row>
      <xdr:rowOff>52070</xdr:rowOff>
    </xdr:to>
    <xdr:cxnSp macro="">
      <xdr:nvCxnSpPr>
        <xdr:cNvPr id="72" name="直線コネクタ 71"/>
        <xdr:cNvCxnSpPr/>
      </xdr:nvCxnSpPr>
      <xdr:spPr>
        <a:xfrm>
          <a:off x="1130300" y="519393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14333</xdr:rowOff>
    </xdr:from>
    <xdr:to>
      <xdr:col>24</xdr:col>
      <xdr:colOff>114300</xdr:colOff>
      <xdr:row>31</xdr:row>
      <xdr:rowOff>115933</xdr:rowOff>
    </xdr:to>
    <xdr:sp macro="" textlink="">
      <xdr:nvSpPr>
        <xdr:cNvPr id="82" name="楕円 81"/>
        <xdr:cNvSpPr/>
      </xdr:nvSpPr>
      <xdr:spPr>
        <a:xfrm>
          <a:off x="45847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138810</xdr:rowOff>
    </xdr:from>
    <xdr:ext cx="469744" cy="259045"/>
    <xdr:sp macro="" textlink="">
      <xdr:nvSpPr>
        <xdr:cNvPr id="83" name="議会費該当値テキスト"/>
        <xdr:cNvSpPr txBox="1"/>
      </xdr:nvSpPr>
      <xdr:spPr>
        <a:xfrm>
          <a:off x="4686300" y="528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110672</xdr:rowOff>
    </xdr:from>
    <xdr:to>
      <xdr:col>20</xdr:col>
      <xdr:colOff>38100</xdr:colOff>
      <xdr:row>31</xdr:row>
      <xdr:rowOff>40822</xdr:rowOff>
    </xdr:to>
    <xdr:sp macro="" textlink="">
      <xdr:nvSpPr>
        <xdr:cNvPr id="84" name="楕円 83"/>
        <xdr:cNvSpPr/>
      </xdr:nvSpPr>
      <xdr:spPr>
        <a:xfrm>
          <a:off x="3746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57349</xdr:rowOff>
    </xdr:from>
    <xdr:ext cx="469744" cy="259045"/>
    <xdr:sp macro="" textlink="">
      <xdr:nvSpPr>
        <xdr:cNvPr id="85" name="テキスト ボックス 84"/>
        <xdr:cNvSpPr txBox="1"/>
      </xdr:nvSpPr>
      <xdr:spPr>
        <a:xfrm>
          <a:off x="3562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142784</xdr:rowOff>
    </xdr:from>
    <xdr:to>
      <xdr:col>15</xdr:col>
      <xdr:colOff>101600</xdr:colOff>
      <xdr:row>32</xdr:row>
      <xdr:rowOff>72934</xdr:rowOff>
    </xdr:to>
    <xdr:sp macro="" textlink="">
      <xdr:nvSpPr>
        <xdr:cNvPr id="86" name="楕円 85"/>
        <xdr:cNvSpPr/>
      </xdr:nvSpPr>
      <xdr:spPr>
        <a:xfrm>
          <a:off x="2857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89461</xdr:rowOff>
    </xdr:from>
    <xdr:ext cx="469744" cy="259045"/>
    <xdr:sp macro="" textlink="">
      <xdr:nvSpPr>
        <xdr:cNvPr id="87" name="テキスト ボックス 86"/>
        <xdr:cNvSpPr txBox="1"/>
      </xdr:nvSpPr>
      <xdr:spPr>
        <a:xfrm>
          <a:off x="2673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1270</xdr:rowOff>
    </xdr:from>
    <xdr:to>
      <xdr:col>10</xdr:col>
      <xdr:colOff>165100</xdr:colOff>
      <xdr:row>31</xdr:row>
      <xdr:rowOff>102870</xdr:rowOff>
    </xdr:to>
    <xdr:sp macro="" textlink="">
      <xdr:nvSpPr>
        <xdr:cNvPr id="88" name="楕円 87"/>
        <xdr:cNvSpPr/>
      </xdr:nvSpPr>
      <xdr:spPr>
        <a:xfrm>
          <a:off x="1968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119397</xdr:rowOff>
    </xdr:from>
    <xdr:ext cx="469744" cy="259045"/>
    <xdr:sp macro="" textlink="">
      <xdr:nvSpPr>
        <xdr:cNvPr id="89" name="テキスト ボックス 88"/>
        <xdr:cNvSpPr txBox="1"/>
      </xdr:nvSpPr>
      <xdr:spPr>
        <a:xfrm>
          <a:off x="1784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171087</xdr:rowOff>
    </xdr:from>
    <xdr:to>
      <xdr:col>6</xdr:col>
      <xdr:colOff>38100</xdr:colOff>
      <xdr:row>30</xdr:row>
      <xdr:rowOff>101237</xdr:rowOff>
    </xdr:to>
    <xdr:sp macro="" textlink="">
      <xdr:nvSpPr>
        <xdr:cNvPr id="90" name="楕円 89"/>
        <xdr:cNvSpPr/>
      </xdr:nvSpPr>
      <xdr:spPr>
        <a:xfrm>
          <a:off x="1079500" y="51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117764</xdr:rowOff>
    </xdr:from>
    <xdr:ext cx="469744" cy="259045"/>
    <xdr:sp macro="" textlink="">
      <xdr:nvSpPr>
        <xdr:cNvPr id="91" name="テキスト ボックス 90"/>
        <xdr:cNvSpPr txBox="1"/>
      </xdr:nvSpPr>
      <xdr:spPr>
        <a:xfrm>
          <a:off x="895428" y="49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77978</xdr:rowOff>
    </xdr:from>
    <xdr:to>
      <xdr:col>24</xdr:col>
      <xdr:colOff>63500</xdr:colOff>
      <xdr:row>58</xdr:row>
      <xdr:rowOff>46065</xdr:rowOff>
    </xdr:to>
    <xdr:cxnSp macro="">
      <xdr:nvCxnSpPr>
        <xdr:cNvPr id="122" name="直線コネクタ 121"/>
        <xdr:cNvCxnSpPr/>
      </xdr:nvCxnSpPr>
      <xdr:spPr>
        <a:xfrm flipV="1">
          <a:off x="3797300" y="9336278"/>
          <a:ext cx="838200" cy="6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46065</xdr:rowOff>
    </xdr:from>
    <xdr:to>
      <xdr:col>19</xdr:col>
      <xdr:colOff>177800</xdr:colOff>
      <xdr:row>58</xdr:row>
      <xdr:rowOff>74046</xdr:rowOff>
    </xdr:to>
    <xdr:cxnSp macro="">
      <xdr:nvCxnSpPr>
        <xdr:cNvPr id="125" name="直線コネクタ 124"/>
        <xdr:cNvCxnSpPr/>
      </xdr:nvCxnSpPr>
      <xdr:spPr>
        <a:xfrm flipV="1">
          <a:off x="2908300" y="999016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14597</xdr:rowOff>
    </xdr:from>
    <xdr:to>
      <xdr:col>15</xdr:col>
      <xdr:colOff>50800</xdr:colOff>
      <xdr:row>58</xdr:row>
      <xdr:rowOff>74046</xdr:rowOff>
    </xdr:to>
    <xdr:cxnSp macro="">
      <xdr:nvCxnSpPr>
        <xdr:cNvPr id="128" name="直線コネクタ 127"/>
        <xdr:cNvCxnSpPr/>
      </xdr:nvCxnSpPr>
      <xdr:spPr>
        <a:xfrm>
          <a:off x="2019300" y="9958697"/>
          <a:ext cx="8890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14597</xdr:rowOff>
    </xdr:from>
    <xdr:to>
      <xdr:col>10</xdr:col>
      <xdr:colOff>114300</xdr:colOff>
      <xdr:row>58</xdr:row>
      <xdr:rowOff>39012</xdr:rowOff>
    </xdr:to>
    <xdr:cxnSp macro="">
      <xdr:nvCxnSpPr>
        <xdr:cNvPr id="131" name="直線コネクタ 130"/>
        <xdr:cNvCxnSpPr/>
      </xdr:nvCxnSpPr>
      <xdr:spPr>
        <a:xfrm flipV="1">
          <a:off x="1130300" y="995869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27178</xdr:rowOff>
    </xdr:from>
    <xdr:to>
      <xdr:col>24</xdr:col>
      <xdr:colOff>114300</xdr:colOff>
      <xdr:row>54</xdr:row>
      <xdr:rowOff>128778</xdr:rowOff>
    </xdr:to>
    <xdr:sp macro="" textlink="">
      <xdr:nvSpPr>
        <xdr:cNvPr id="141" name="楕円 140"/>
        <xdr:cNvSpPr/>
      </xdr:nvSpPr>
      <xdr:spPr>
        <a:xfrm>
          <a:off x="45847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113555</xdr:rowOff>
    </xdr:from>
    <xdr:ext cx="599010" cy="259045"/>
    <xdr:sp macro="" textlink="">
      <xdr:nvSpPr>
        <xdr:cNvPr id="142" name="総務費該当値テキスト"/>
        <xdr:cNvSpPr txBox="1"/>
      </xdr:nvSpPr>
      <xdr:spPr>
        <a:xfrm>
          <a:off x="4686300" y="92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166715</xdr:rowOff>
    </xdr:from>
    <xdr:to>
      <xdr:col>20</xdr:col>
      <xdr:colOff>38100</xdr:colOff>
      <xdr:row>58</xdr:row>
      <xdr:rowOff>96865</xdr:rowOff>
    </xdr:to>
    <xdr:sp macro="" textlink="">
      <xdr:nvSpPr>
        <xdr:cNvPr id="143" name="楕円 142"/>
        <xdr:cNvSpPr/>
      </xdr:nvSpPr>
      <xdr:spPr>
        <a:xfrm>
          <a:off x="3746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87992</xdr:rowOff>
    </xdr:from>
    <xdr:ext cx="534377" cy="259045"/>
    <xdr:sp macro="" textlink="">
      <xdr:nvSpPr>
        <xdr:cNvPr id="144" name="テキスト ボックス 143"/>
        <xdr:cNvSpPr txBox="1"/>
      </xdr:nvSpPr>
      <xdr:spPr>
        <a:xfrm>
          <a:off x="3530111" y="100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23246</xdr:rowOff>
    </xdr:from>
    <xdr:to>
      <xdr:col>15</xdr:col>
      <xdr:colOff>101600</xdr:colOff>
      <xdr:row>58</xdr:row>
      <xdr:rowOff>124846</xdr:rowOff>
    </xdr:to>
    <xdr:sp macro="" textlink="">
      <xdr:nvSpPr>
        <xdr:cNvPr id="145" name="楕円 144"/>
        <xdr:cNvSpPr/>
      </xdr:nvSpPr>
      <xdr:spPr>
        <a:xfrm>
          <a:off x="2857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115973</xdr:rowOff>
    </xdr:from>
    <xdr:ext cx="534377" cy="259045"/>
    <xdr:sp macro="" textlink="">
      <xdr:nvSpPr>
        <xdr:cNvPr id="146" name="テキスト ボックス 145"/>
        <xdr:cNvSpPr txBox="1"/>
      </xdr:nvSpPr>
      <xdr:spPr>
        <a:xfrm>
          <a:off x="2641111" y="10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135247</xdr:rowOff>
    </xdr:from>
    <xdr:to>
      <xdr:col>10</xdr:col>
      <xdr:colOff>165100</xdr:colOff>
      <xdr:row>58</xdr:row>
      <xdr:rowOff>65397</xdr:rowOff>
    </xdr:to>
    <xdr:sp macro="" textlink="">
      <xdr:nvSpPr>
        <xdr:cNvPr id="147" name="楕円 146"/>
        <xdr:cNvSpPr/>
      </xdr:nvSpPr>
      <xdr:spPr>
        <a:xfrm>
          <a:off x="1968500" y="9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56524</xdr:rowOff>
    </xdr:from>
    <xdr:ext cx="534377" cy="259045"/>
    <xdr:sp macro="" textlink="">
      <xdr:nvSpPr>
        <xdr:cNvPr id="148" name="テキスト ボックス 147"/>
        <xdr:cNvSpPr txBox="1"/>
      </xdr:nvSpPr>
      <xdr:spPr>
        <a:xfrm>
          <a:off x="1752111" y="10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159662</xdr:rowOff>
    </xdr:from>
    <xdr:to>
      <xdr:col>6</xdr:col>
      <xdr:colOff>38100</xdr:colOff>
      <xdr:row>58</xdr:row>
      <xdr:rowOff>89812</xdr:rowOff>
    </xdr:to>
    <xdr:sp macro="" textlink="">
      <xdr:nvSpPr>
        <xdr:cNvPr id="149" name="楕円 148"/>
        <xdr:cNvSpPr/>
      </xdr:nvSpPr>
      <xdr:spPr>
        <a:xfrm>
          <a:off x="1079500" y="99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80939</xdr:rowOff>
    </xdr:from>
    <xdr:ext cx="534377" cy="259045"/>
    <xdr:sp macro="" textlink="">
      <xdr:nvSpPr>
        <xdr:cNvPr id="150" name="テキスト ボックス 149"/>
        <xdr:cNvSpPr txBox="1"/>
      </xdr:nvSpPr>
      <xdr:spPr>
        <a:xfrm>
          <a:off x="863111" y="100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140569</xdr:rowOff>
    </xdr:from>
    <xdr:to>
      <xdr:col>24</xdr:col>
      <xdr:colOff>63500</xdr:colOff>
      <xdr:row>76</xdr:row>
      <xdr:rowOff>80195</xdr:rowOff>
    </xdr:to>
    <xdr:cxnSp macro="">
      <xdr:nvCxnSpPr>
        <xdr:cNvPr id="178" name="直線コネクタ 177"/>
        <xdr:cNvCxnSpPr/>
      </xdr:nvCxnSpPr>
      <xdr:spPr>
        <a:xfrm flipV="1">
          <a:off x="3797300" y="12827869"/>
          <a:ext cx="838200" cy="2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9"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80195</xdr:rowOff>
    </xdr:from>
    <xdr:to>
      <xdr:col>19</xdr:col>
      <xdr:colOff>177800</xdr:colOff>
      <xdr:row>76</xdr:row>
      <xdr:rowOff>156228</xdr:rowOff>
    </xdr:to>
    <xdr:cxnSp macro="">
      <xdr:nvCxnSpPr>
        <xdr:cNvPr id="181" name="直線コネクタ 180"/>
        <xdr:cNvCxnSpPr/>
      </xdr:nvCxnSpPr>
      <xdr:spPr>
        <a:xfrm flipV="1">
          <a:off x="2908300" y="13110395"/>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156228</xdr:rowOff>
    </xdr:from>
    <xdr:to>
      <xdr:col>15</xdr:col>
      <xdr:colOff>50800</xdr:colOff>
      <xdr:row>77</xdr:row>
      <xdr:rowOff>38636</xdr:rowOff>
    </xdr:to>
    <xdr:cxnSp macro="">
      <xdr:nvCxnSpPr>
        <xdr:cNvPr id="184" name="直線コネクタ 183"/>
        <xdr:cNvCxnSpPr/>
      </xdr:nvCxnSpPr>
      <xdr:spPr>
        <a:xfrm flipV="1">
          <a:off x="2019300" y="13186428"/>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38636</xdr:rowOff>
    </xdr:from>
    <xdr:to>
      <xdr:col>10</xdr:col>
      <xdr:colOff>114300</xdr:colOff>
      <xdr:row>77</xdr:row>
      <xdr:rowOff>110279</xdr:rowOff>
    </xdr:to>
    <xdr:cxnSp macro="">
      <xdr:nvCxnSpPr>
        <xdr:cNvPr id="187" name="直線コネクタ 186"/>
        <xdr:cNvCxnSpPr/>
      </xdr:nvCxnSpPr>
      <xdr:spPr>
        <a:xfrm flipV="1">
          <a:off x="1130300" y="13240286"/>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89769</xdr:rowOff>
    </xdr:from>
    <xdr:to>
      <xdr:col>24</xdr:col>
      <xdr:colOff>114300</xdr:colOff>
      <xdr:row>75</xdr:row>
      <xdr:rowOff>19919</xdr:rowOff>
    </xdr:to>
    <xdr:sp macro="" textlink="">
      <xdr:nvSpPr>
        <xdr:cNvPr id="197" name="楕円 196"/>
        <xdr:cNvSpPr/>
      </xdr:nvSpPr>
      <xdr:spPr>
        <a:xfrm>
          <a:off x="4584700" y="127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112646</xdr:rowOff>
    </xdr:from>
    <xdr:ext cx="599010" cy="259045"/>
    <xdr:sp macro="" textlink="">
      <xdr:nvSpPr>
        <xdr:cNvPr id="198" name="民生費該当値テキスト"/>
        <xdr:cNvSpPr txBox="1"/>
      </xdr:nvSpPr>
      <xdr:spPr>
        <a:xfrm>
          <a:off x="4686300" y="1262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29395</xdr:rowOff>
    </xdr:from>
    <xdr:to>
      <xdr:col>20</xdr:col>
      <xdr:colOff>38100</xdr:colOff>
      <xdr:row>76</xdr:row>
      <xdr:rowOff>130995</xdr:rowOff>
    </xdr:to>
    <xdr:sp macro="" textlink="">
      <xdr:nvSpPr>
        <xdr:cNvPr id="199" name="楕円 198"/>
        <xdr:cNvSpPr/>
      </xdr:nvSpPr>
      <xdr:spPr>
        <a:xfrm>
          <a:off x="3746500" y="130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122122</xdr:rowOff>
    </xdr:from>
    <xdr:ext cx="599010" cy="259045"/>
    <xdr:sp macro="" textlink="">
      <xdr:nvSpPr>
        <xdr:cNvPr id="200" name="テキスト ボックス 199"/>
        <xdr:cNvSpPr txBox="1"/>
      </xdr:nvSpPr>
      <xdr:spPr>
        <a:xfrm>
          <a:off x="3497795" y="1315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105428</xdr:rowOff>
    </xdr:from>
    <xdr:to>
      <xdr:col>15</xdr:col>
      <xdr:colOff>101600</xdr:colOff>
      <xdr:row>77</xdr:row>
      <xdr:rowOff>35578</xdr:rowOff>
    </xdr:to>
    <xdr:sp macro="" textlink="">
      <xdr:nvSpPr>
        <xdr:cNvPr id="201" name="楕円 200"/>
        <xdr:cNvSpPr/>
      </xdr:nvSpPr>
      <xdr:spPr>
        <a:xfrm>
          <a:off x="2857500" y="131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52105</xdr:rowOff>
    </xdr:from>
    <xdr:ext cx="599010" cy="259045"/>
    <xdr:sp macro="" textlink="">
      <xdr:nvSpPr>
        <xdr:cNvPr id="202" name="テキスト ボックス 201"/>
        <xdr:cNvSpPr txBox="1"/>
      </xdr:nvSpPr>
      <xdr:spPr>
        <a:xfrm>
          <a:off x="2608795" y="129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159286</xdr:rowOff>
    </xdr:from>
    <xdr:to>
      <xdr:col>10</xdr:col>
      <xdr:colOff>165100</xdr:colOff>
      <xdr:row>77</xdr:row>
      <xdr:rowOff>89436</xdr:rowOff>
    </xdr:to>
    <xdr:sp macro="" textlink="">
      <xdr:nvSpPr>
        <xdr:cNvPr id="203" name="楕円 202"/>
        <xdr:cNvSpPr/>
      </xdr:nvSpPr>
      <xdr:spPr>
        <a:xfrm>
          <a:off x="1968500" y="131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80563</xdr:rowOff>
    </xdr:from>
    <xdr:ext cx="599010" cy="259045"/>
    <xdr:sp macro="" textlink="">
      <xdr:nvSpPr>
        <xdr:cNvPr id="204" name="テキスト ボックス 203"/>
        <xdr:cNvSpPr txBox="1"/>
      </xdr:nvSpPr>
      <xdr:spPr>
        <a:xfrm>
          <a:off x="1719795" y="1328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59479</xdr:rowOff>
    </xdr:from>
    <xdr:to>
      <xdr:col>6</xdr:col>
      <xdr:colOff>38100</xdr:colOff>
      <xdr:row>77</xdr:row>
      <xdr:rowOff>161079</xdr:rowOff>
    </xdr:to>
    <xdr:sp macro="" textlink="">
      <xdr:nvSpPr>
        <xdr:cNvPr id="205" name="楕円 204"/>
        <xdr:cNvSpPr/>
      </xdr:nvSpPr>
      <xdr:spPr>
        <a:xfrm>
          <a:off x="1079500" y="132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152206</xdr:rowOff>
    </xdr:from>
    <xdr:ext cx="599010" cy="259045"/>
    <xdr:sp macro="" textlink="">
      <xdr:nvSpPr>
        <xdr:cNvPr id="206" name="テキスト ボックス 205"/>
        <xdr:cNvSpPr txBox="1"/>
      </xdr:nvSpPr>
      <xdr:spPr>
        <a:xfrm>
          <a:off x="830795" y="133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43590</xdr:rowOff>
    </xdr:from>
    <xdr:to>
      <xdr:col>24</xdr:col>
      <xdr:colOff>63500</xdr:colOff>
      <xdr:row>98</xdr:row>
      <xdr:rowOff>129087</xdr:rowOff>
    </xdr:to>
    <xdr:cxnSp macro="">
      <xdr:nvCxnSpPr>
        <xdr:cNvPr id="238" name="直線コネクタ 237"/>
        <xdr:cNvCxnSpPr/>
      </xdr:nvCxnSpPr>
      <xdr:spPr>
        <a:xfrm flipV="1">
          <a:off x="3797300" y="16845690"/>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108218</xdr:rowOff>
    </xdr:from>
    <xdr:to>
      <xdr:col>19</xdr:col>
      <xdr:colOff>177800</xdr:colOff>
      <xdr:row>98</xdr:row>
      <xdr:rowOff>129087</xdr:rowOff>
    </xdr:to>
    <xdr:cxnSp macro="">
      <xdr:nvCxnSpPr>
        <xdr:cNvPr id="241" name="直線コネクタ 240"/>
        <xdr:cNvCxnSpPr/>
      </xdr:nvCxnSpPr>
      <xdr:spPr>
        <a:xfrm>
          <a:off x="2908300" y="16224518"/>
          <a:ext cx="889000" cy="70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38822</xdr:rowOff>
    </xdr:from>
    <xdr:to>
      <xdr:col>15</xdr:col>
      <xdr:colOff>50800</xdr:colOff>
      <xdr:row>94</xdr:row>
      <xdr:rowOff>108218</xdr:rowOff>
    </xdr:to>
    <xdr:cxnSp macro="">
      <xdr:nvCxnSpPr>
        <xdr:cNvPr id="244" name="直線コネクタ 243"/>
        <xdr:cNvCxnSpPr/>
      </xdr:nvCxnSpPr>
      <xdr:spPr>
        <a:xfrm>
          <a:off x="2019300" y="15640772"/>
          <a:ext cx="8890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6" name="テキスト ボックス 245"/>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38822</xdr:rowOff>
    </xdr:from>
    <xdr:to>
      <xdr:col>10</xdr:col>
      <xdr:colOff>114300</xdr:colOff>
      <xdr:row>97</xdr:row>
      <xdr:rowOff>73144</xdr:rowOff>
    </xdr:to>
    <xdr:cxnSp macro="">
      <xdr:nvCxnSpPr>
        <xdr:cNvPr id="247" name="直線コネクタ 246"/>
        <xdr:cNvCxnSpPr/>
      </xdr:nvCxnSpPr>
      <xdr:spPr>
        <a:xfrm flipV="1">
          <a:off x="1130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9" name="テキスト ボックス 248"/>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164240</xdr:rowOff>
    </xdr:from>
    <xdr:to>
      <xdr:col>24</xdr:col>
      <xdr:colOff>114300</xdr:colOff>
      <xdr:row>98</xdr:row>
      <xdr:rowOff>94390</xdr:rowOff>
    </xdr:to>
    <xdr:sp macro="" textlink="">
      <xdr:nvSpPr>
        <xdr:cNvPr id="257" name="楕円 256"/>
        <xdr:cNvSpPr/>
      </xdr:nvSpPr>
      <xdr:spPr>
        <a:xfrm>
          <a:off x="4584700" y="167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79167</xdr:rowOff>
    </xdr:from>
    <xdr:ext cx="534377" cy="259045"/>
    <xdr:sp macro="" textlink="">
      <xdr:nvSpPr>
        <xdr:cNvPr id="258" name="衛生費該当値テキスト"/>
        <xdr:cNvSpPr txBox="1"/>
      </xdr:nvSpPr>
      <xdr:spPr>
        <a:xfrm>
          <a:off x="4686300" y="167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78287</xdr:rowOff>
    </xdr:from>
    <xdr:to>
      <xdr:col>20</xdr:col>
      <xdr:colOff>38100</xdr:colOff>
      <xdr:row>99</xdr:row>
      <xdr:rowOff>8437</xdr:rowOff>
    </xdr:to>
    <xdr:sp macro="" textlink="">
      <xdr:nvSpPr>
        <xdr:cNvPr id="259" name="楕円 258"/>
        <xdr:cNvSpPr/>
      </xdr:nvSpPr>
      <xdr:spPr>
        <a:xfrm>
          <a:off x="3746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171014</xdr:rowOff>
    </xdr:from>
    <xdr:ext cx="534377" cy="259045"/>
    <xdr:sp macro="" textlink="">
      <xdr:nvSpPr>
        <xdr:cNvPr id="260" name="テキスト ボックス 259"/>
        <xdr:cNvSpPr txBox="1"/>
      </xdr:nvSpPr>
      <xdr:spPr>
        <a:xfrm>
          <a:off x="3530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57418</xdr:rowOff>
    </xdr:from>
    <xdr:to>
      <xdr:col>15</xdr:col>
      <xdr:colOff>101600</xdr:colOff>
      <xdr:row>94</xdr:row>
      <xdr:rowOff>159018</xdr:rowOff>
    </xdr:to>
    <xdr:sp macro="" textlink="">
      <xdr:nvSpPr>
        <xdr:cNvPr id="261" name="楕円 260"/>
        <xdr:cNvSpPr/>
      </xdr:nvSpPr>
      <xdr:spPr>
        <a:xfrm>
          <a:off x="28575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4095</xdr:rowOff>
    </xdr:from>
    <xdr:ext cx="534377" cy="259045"/>
    <xdr:sp macro="" textlink="">
      <xdr:nvSpPr>
        <xdr:cNvPr id="262" name="テキスト ボックス 261"/>
        <xdr:cNvSpPr txBox="1"/>
      </xdr:nvSpPr>
      <xdr:spPr>
        <a:xfrm>
          <a:off x="2641111" y="159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159472</xdr:rowOff>
    </xdr:from>
    <xdr:to>
      <xdr:col>10</xdr:col>
      <xdr:colOff>165100</xdr:colOff>
      <xdr:row>91</xdr:row>
      <xdr:rowOff>89622</xdr:rowOff>
    </xdr:to>
    <xdr:sp macro="" textlink="">
      <xdr:nvSpPr>
        <xdr:cNvPr id="263" name="楕円 262"/>
        <xdr:cNvSpPr/>
      </xdr:nvSpPr>
      <xdr:spPr>
        <a:xfrm>
          <a:off x="1968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106149</xdr:rowOff>
    </xdr:from>
    <xdr:ext cx="534377" cy="259045"/>
    <xdr:sp macro="" textlink="">
      <xdr:nvSpPr>
        <xdr:cNvPr id="264" name="テキスト ボックス 263"/>
        <xdr:cNvSpPr txBox="1"/>
      </xdr:nvSpPr>
      <xdr:spPr>
        <a:xfrm>
          <a:off x="1752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22344</xdr:rowOff>
    </xdr:from>
    <xdr:to>
      <xdr:col>6</xdr:col>
      <xdr:colOff>38100</xdr:colOff>
      <xdr:row>97</xdr:row>
      <xdr:rowOff>123944</xdr:rowOff>
    </xdr:to>
    <xdr:sp macro="" textlink="">
      <xdr:nvSpPr>
        <xdr:cNvPr id="265" name="楕円 264"/>
        <xdr:cNvSpPr/>
      </xdr:nvSpPr>
      <xdr:spPr>
        <a:xfrm>
          <a:off x="1079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115071</xdr:rowOff>
    </xdr:from>
    <xdr:ext cx="534377" cy="259045"/>
    <xdr:sp macro="" textlink="">
      <xdr:nvSpPr>
        <xdr:cNvPr id="266" name="テキスト ボックス 265"/>
        <xdr:cNvSpPr txBox="1"/>
      </xdr:nvSpPr>
      <xdr:spPr>
        <a:xfrm>
          <a:off x="863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125070</xdr:rowOff>
    </xdr:from>
    <xdr:to>
      <xdr:col>55</xdr:col>
      <xdr:colOff>0</xdr:colOff>
      <xdr:row>38</xdr:row>
      <xdr:rowOff>128453</xdr:rowOff>
    </xdr:to>
    <xdr:cxnSp macro="">
      <xdr:nvCxnSpPr>
        <xdr:cNvPr id="293" name="直線コネクタ 292"/>
        <xdr:cNvCxnSpPr/>
      </xdr:nvCxnSpPr>
      <xdr:spPr>
        <a:xfrm flipV="1">
          <a:off x="9639300" y="6640170"/>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127905</xdr:rowOff>
    </xdr:from>
    <xdr:to>
      <xdr:col>50</xdr:col>
      <xdr:colOff>114300</xdr:colOff>
      <xdr:row>38</xdr:row>
      <xdr:rowOff>128453</xdr:rowOff>
    </xdr:to>
    <xdr:cxnSp macro="">
      <xdr:nvCxnSpPr>
        <xdr:cNvPr id="296" name="直線コネクタ 295"/>
        <xdr:cNvCxnSpPr/>
      </xdr:nvCxnSpPr>
      <xdr:spPr>
        <a:xfrm>
          <a:off x="8750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127905</xdr:rowOff>
    </xdr:from>
    <xdr:to>
      <xdr:col>45</xdr:col>
      <xdr:colOff>177800</xdr:colOff>
      <xdr:row>38</xdr:row>
      <xdr:rowOff>128636</xdr:rowOff>
    </xdr:to>
    <xdr:cxnSp macro="">
      <xdr:nvCxnSpPr>
        <xdr:cNvPr id="299" name="直線コネクタ 298"/>
        <xdr:cNvCxnSpPr/>
      </xdr:nvCxnSpPr>
      <xdr:spPr>
        <a:xfrm flipV="1">
          <a:off x="7861300" y="66430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127813</xdr:rowOff>
    </xdr:from>
    <xdr:to>
      <xdr:col>41</xdr:col>
      <xdr:colOff>50800</xdr:colOff>
      <xdr:row>38</xdr:row>
      <xdr:rowOff>128636</xdr:rowOff>
    </xdr:to>
    <xdr:cxnSp macro="">
      <xdr:nvCxnSpPr>
        <xdr:cNvPr id="302" name="直線コネクタ 301"/>
        <xdr:cNvCxnSpPr/>
      </xdr:nvCxnSpPr>
      <xdr:spPr>
        <a:xfrm>
          <a:off x="6972300" y="664291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74270</xdr:rowOff>
    </xdr:from>
    <xdr:to>
      <xdr:col>55</xdr:col>
      <xdr:colOff>50800</xdr:colOff>
      <xdr:row>39</xdr:row>
      <xdr:rowOff>4420</xdr:rowOff>
    </xdr:to>
    <xdr:sp macro="" textlink="">
      <xdr:nvSpPr>
        <xdr:cNvPr id="312" name="楕円 311"/>
        <xdr:cNvSpPr/>
      </xdr:nvSpPr>
      <xdr:spPr>
        <a:xfrm>
          <a:off x="10426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160647</xdr:rowOff>
    </xdr:from>
    <xdr:ext cx="378565" cy="259045"/>
    <xdr:sp macro="" textlink="">
      <xdr:nvSpPr>
        <xdr:cNvPr id="313" name="労働費該当値テキスト"/>
        <xdr:cNvSpPr txBox="1"/>
      </xdr:nvSpPr>
      <xdr:spPr>
        <a:xfrm>
          <a:off x="10528300" y="650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77653</xdr:rowOff>
    </xdr:from>
    <xdr:to>
      <xdr:col>50</xdr:col>
      <xdr:colOff>165100</xdr:colOff>
      <xdr:row>39</xdr:row>
      <xdr:rowOff>7803</xdr:rowOff>
    </xdr:to>
    <xdr:sp macro="" textlink="">
      <xdr:nvSpPr>
        <xdr:cNvPr id="314" name="楕円 313"/>
        <xdr:cNvSpPr/>
      </xdr:nvSpPr>
      <xdr:spPr>
        <a:xfrm>
          <a:off x="9588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170380</xdr:rowOff>
    </xdr:from>
    <xdr:ext cx="378565" cy="259045"/>
    <xdr:sp macro="" textlink="">
      <xdr:nvSpPr>
        <xdr:cNvPr id="315" name="テキスト ボックス 314"/>
        <xdr:cNvSpPr txBox="1"/>
      </xdr:nvSpPr>
      <xdr:spPr>
        <a:xfrm>
          <a:off x="9450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77105</xdr:rowOff>
    </xdr:from>
    <xdr:to>
      <xdr:col>46</xdr:col>
      <xdr:colOff>38100</xdr:colOff>
      <xdr:row>39</xdr:row>
      <xdr:rowOff>7255</xdr:rowOff>
    </xdr:to>
    <xdr:sp macro="" textlink="">
      <xdr:nvSpPr>
        <xdr:cNvPr id="316" name="楕円 315"/>
        <xdr:cNvSpPr/>
      </xdr:nvSpPr>
      <xdr:spPr>
        <a:xfrm>
          <a:off x="8699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169832</xdr:rowOff>
    </xdr:from>
    <xdr:ext cx="378565" cy="259045"/>
    <xdr:sp macro="" textlink="">
      <xdr:nvSpPr>
        <xdr:cNvPr id="317" name="テキスト ボックス 316"/>
        <xdr:cNvSpPr txBox="1"/>
      </xdr:nvSpPr>
      <xdr:spPr>
        <a:xfrm>
          <a:off x="8561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77836</xdr:rowOff>
    </xdr:from>
    <xdr:to>
      <xdr:col>41</xdr:col>
      <xdr:colOff>101600</xdr:colOff>
      <xdr:row>39</xdr:row>
      <xdr:rowOff>7986</xdr:rowOff>
    </xdr:to>
    <xdr:sp macro="" textlink="">
      <xdr:nvSpPr>
        <xdr:cNvPr id="318" name="楕円 317"/>
        <xdr:cNvSpPr/>
      </xdr:nvSpPr>
      <xdr:spPr>
        <a:xfrm>
          <a:off x="7810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170563</xdr:rowOff>
    </xdr:from>
    <xdr:ext cx="378565" cy="259045"/>
    <xdr:sp macro="" textlink="">
      <xdr:nvSpPr>
        <xdr:cNvPr id="319" name="テキスト ボックス 318"/>
        <xdr:cNvSpPr txBox="1"/>
      </xdr:nvSpPr>
      <xdr:spPr>
        <a:xfrm>
          <a:off x="7672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77013</xdr:rowOff>
    </xdr:from>
    <xdr:to>
      <xdr:col>36</xdr:col>
      <xdr:colOff>165100</xdr:colOff>
      <xdr:row>39</xdr:row>
      <xdr:rowOff>7163</xdr:rowOff>
    </xdr:to>
    <xdr:sp macro="" textlink="">
      <xdr:nvSpPr>
        <xdr:cNvPr id="320" name="楕円 319"/>
        <xdr:cNvSpPr/>
      </xdr:nvSpPr>
      <xdr:spPr>
        <a:xfrm>
          <a:off x="6921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169740</xdr:rowOff>
    </xdr:from>
    <xdr:ext cx="378565" cy="259045"/>
    <xdr:sp macro="" textlink="">
      <xdr:nvSpPr>
        <xdr:cNvPr id="321" name="テキスト ボックス 320"/>
        <xdr:cNvSpPr txBox="1"/>
      </xdr:nvSpPr>
      <xdr:spPr>
        <a:xfrm>
          <a:off x="6783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xdr:rowOff>
    </xdr:from>
    <xdr:to>
      <xdr:col>55</xdr:col>
      <xdr:colOff>0</xdr:colOff>
      <xdr:row>57</xdr:row>
      <xdr:rowOff>18314</xdr:rowOff>
    </xdr:to>
    <xdr:cxnSp macro="">
      <xdr:nvCxnSpPr>
        <xdr:cNvPr id="348" name="直線コネクタ 347"/>
        <xdr:cNvCxnSpPr/>
      </xdr:nvCxnSpPr>
      <xdr:spPr>
        <a:xfrm flipV="1">
          <a:off x="9639300" y="9772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158834</xdr:rowOff>
    </xdr:from>
    <xdr:to>
      <xdr:col>50</xdr:col>
      <xdr:colOff>114300</xdr:colOff>
      <xdr:row>57</xdr:row>
      <xdr:rowOff>18314</xdr:rowOff>
    </xdr:to>
    <xdr:cxnSp macro="">
      <xdr:nvCxnSpPr>
        <xdr:cNvPr id="351" name="直線コネクタ 350"/>
        <xdr:cNvCxnSpPr/>
      </xdr:nvCxnSpPr>
      <xdr:spPr>
        <a:xfrm>
          <a:off x="8750300" y="976003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3" name="テキスト ボックス 352"/>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152090</xdr:rowOff>
    </xdr:from>
    <xdr:to>
      <xdr:col>45</xdr:col>
      <xdr:colOff>177800</xdr:colOff>
      <xdr:row>56</xdr:row>
      <xdr:rowOff>158834</xdr:rowOff>
    </xdr:to>
    <xdr:cxnSp macro="">
      <xdr:nvCxnSpPr>
        <xdr:cNvPr id="354" name="直線コネクタ 353"/>
        <xdr:cNvCxnSpPr/>
      </xdr:nvCxnSpPr>
      <xdr:spPr>
        <a:xfrm>
          <a:off x="7861300" y="975329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6" name="テキスト ボックス 355"/>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152090</xdr:rowOff>
    </xdr:from>
    <xdr:to>
      <xdr:col>41</xdr:col>
      <xdr:colOff>50800</xdr:colOff>
      <xdr:row>56</xdr:row>
      <xdr:rowOff>167086</xdr:rowOff>
    </xdr:to>
    <xdr:cxnSp macro="">
      <xdr:nvCxnSpPr>
        <xdr:cNvPr id="357" name="直線コネクタ 356"/>
        <xdr:cNvCxnSpPr/>
      </xdr:nvCxnSpPr>
      <xdr:spPr>
        <a:xfrm flipV="1">
          <a:off x="6972300" y="975329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9" name="テキスト ボックス 358"/>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1" name="テキスト ボックス 360"/>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120676</xdr:rowOff>
    </xdr:from>
    <xdr:to>
      <xdr:col>55</xdr:col>
      <xdr:colOff>50800</xdr:colOff>
      <xdr:row>57</xdr:row>
      <xdr:rowOff>50826</xdr:rowOff>
    </xdr:to>
    <xdr:sp macro="" textlink="">
      <xdr:nvSpPr>
        <xdr:cNvPr id="367" name="楕円 366"/>
        <xdr:cNvSpPr/>
      </xdr:nvSpPr>
      <xdr:spPr>
        <a:xfrm>
          <a:off x="104267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143553</xdr:rowOff>
    </xdr:from>
    <xdr:ext cx="534377" cy="259045"/>
    <xdr:sp macro="" textlink="">
      <xdr:nvSpPr>
        <xdr:cNvPr id="368" name="農林水産業費該当値テキスト"/>
        <xdr:cNvSpPr txBox="1"/>
      </xdr:nvSpPr>
      <xdr:spPr>
        <a:xfrm>
          <a:off x="10528300" y="95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69" name="楕円 368"/>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85641</xdr:rowOff>
    </xdr:from>
    <xdr:ext cx="534377" cy="259045"/>
    <xdr:sp macro="" textlink="">
      <xdr:nvSpPr>
        <xdr:cNvPr id="370" name="テキスト ボックス 369"/>
        <xdr:cNvSpPr txBox="1"/>
      </xdr:nvSpPr>
      <xdr:spPr>
        <a:xfrm>
          <a:off x="9372111" y="9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108034</xdr:rowOff>
    </xdr:from>
    <xdr:to>
      <xdr:col>46</xdr:col>
      <xdr:colOff>38100</xdr:colOff>
      <xdr:row>57</xdr:row>
      <xdr:rowOff>38184</xdr:rowOff>
    </xdr:to>
    <xdr:sp macro="" textlink="">
      <xdr:nvSpPr>
        <xdr:cNvPr id="371" name="楕円 370"/>
        <xdr:cNvSpPr/>
      </xdr:nvSpPr>
      <xdr:spPr>
        <a:xfrm>
          <a:off x="8699500" y="97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54711</xdr:rowOff>
    </xdr:from>
    <xdr:ext cx="534377" cy="259045"/>
    <xdr:sp macro="" textlink="">
      <xdr:nvSpPr>
        <xdr:cNvPr id="372" name="テキスト ボックス 371"/>
        <xdr:cNvSpPr txBox="1"/>
      </xdr:nvSpPr>
      <xdr:spPr>
        <a:xfrm>
          <a:off x="8483111" y="94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101290</xdr:rowOff>
    </xdr:from>
    <xdr:to>
      <xdr:col>41</xdr:col>
      <xdr:colOff>101600</xdr:colOff>
      <xdr:row>57</xdr:row>
      <xdr:rowOff>31440</xdr:rowOff>
    </xdr:to>
    <xdr:sp macro="" textlink="">
      <xdr:nvSpPr>
        <xdr:cNvPr id="373" name="楕円 372"/>
        <xdr:cNvSpPr/>
      </xdr:nvSpPr>
      <xdr:spPr>
        <a:xfrm>
          <a:off x="78105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47967</xdr:rowOff>
    </xdr:from>
    <xdr:ext cx="534377" cy="259045"/>
    <xdr:sp macro="" textlink="">
      <xdr:nvSpPr>
        <xdr:cNvPr id="374" name="テキスト ボックス 373"/>
        <xdr:cNvSpPr txBox="1"/>
      </xdr:nvSpPr>
      <xdr:spPr>
        <a:xfrm>
          <a:off x="7594111" y="94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116286</xdr:rowOff>
    </xdr:from>
    <xdr:to>
      <xdr:col>36</xdr:col>
      <xdr:colOff>165100</xdr:colOff>
      <xdr:row>57</xdr:row>
      <xdr:rowOff>46436</xdr:rowOff>
    </xdr:to>
    <xdr:sp macro="" textlink="">
      <xdr:nvSpPr>
        <xdr:cNvPr id="375" name="楕円 374"/>
        <xdr:cNvSpPr/>
      </xdr:nvSpPr>
      <xdr:spPr>
        <a:xfrm>
          <a:off x="6921500" y="97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62963</xdr:rowOff>
    </xdr:from>
    <xdr:ext cx="534377" cy="259045"/>
    <xdr:sp macro="" textlink="">
      <xdr:nvSpPr>
        <xdr:cNvPr id="376" name="テキスト ボックス 375"/>
        <xdr:cNvSpPr txBox="1"/>
      </xdr:nvSpPr>
      <xdr:spPr>
        <a:xfrm>
          <a:off x="6705111" y="94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142123</xdr:rowOff>
    </xdr:from>
    <xdr:to>
      <xdr:col>55</xdr:col>
      <xdr:colOff>0</xdr:colOff>
      <xdr:row>75</xdr:row>
      <xdr:rowOff>125390</xdr:rowOff>
    </xdr:to>
    <xdr:cxnSp macro="">
      <xdr:nvCxnSpPr>
        <xdr:cNvPr id="403" name="直線コネクタ 402"/>
        <xdr:cNvCxnSpPr/>
      </xdr:nvCxnSpPr>
      <xdr:spPr>
        <a:xfrm flipV="1">
          <a:off x="9639300" y="12829423"/>
          <a:ext cx="838200" cy="1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4"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125390</xdr:rowOff>
    </xdr:from>
    <xdr:to>
      <xdr:col>50</xdr:col>
      <xdr:colOff>114300</xdr:colOff>
      <xdr:row>76</xdr:row>
      <xdr:rowOff>59051</xdr:rowOff>
    </xdr:to>
    <xdr:cxnSp macro="">
      <xdr:nvCxnSpPr>
        <xdr:cNvPr id="406" name="直線コネクタ 405"/>
        <xdr:cNvCxnSpPr/>
      </xdr:nvCxnSpPr>
      <xdr:spPr>
        <a:xfrm flipV="1">
          <a:off x="8750300" y="12984140"/>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8" name="テキスト ボックス 407"/>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59051</xdr:rowOff>
    </xdr:from>
    <xdr:to>
      <xdr:col>45</xdr:col>
      <xdr:colOff>177800</xdr:colOff>
      <xdr:row>76</xdr:row>
      <xdr:rowOff>146467</xdr:rowOff>
    </xdr:to>
    <xdr:cxnSp macro="">
      <xdr:nvCxnSpPr>
        <xdr:cNvPr id="409" name="直線コネクタ 408"/>
        <xdr:cNvCxnSpPr/>
      </xdr:nvCxnSpPr>
      <xdr:spPr>
        <a:xfrm flipV="1">
          <a:off x="7861300" y="1308925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6107</xdr:rowOff>
    </xdr:from>
    <xdr:to>
      <xdr:col>41</xdr:col>
      <xdr:colOff>50800</xdr:colOff>
      <xdr:row>76</xdr:row>
      <xdr:rowOff>146467</xdr:rowOff>
    </xdr:to>
    <xdr:cxnSp macro="">
      <xdr:nvCxnSpPr>
        <xdr:cNvPr id="412" name="直線コネクタ 411"/>
        <xdr:cNvCxnSpPr/>
      </xdr:nvCxnSpPr>
      <xdr:spPr>
        <a:xfrm>
          <a:off x="6972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6" name="テキスト ボックス 415"/>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91323</xdr:rowOff>
    </xdr:from>
    <xdr:to>
      <xdr:col>55</xdr:col>
      <xdr:colOff>50800</xdr:colOff>
      <xdr:row>75</xdr:row>
      <xdr:rowOff>21473</xdr:rowOff>
    </xdr:to>
    <xdr:sp macro="" textlink="">
      <xdr:nvSpPr>
        <xdr:cNvPr id="422" name="楕円 421"/>
        <xdr:cNvSpPr/>
      </xdr:nvSpPr>
      <xdr:spPr>
        <a:xfrm>
          <a:off x="10426700" y="127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114200</xdr:rowOff>
    </xdr:from>
    <xdr:ext cx="534377" cy="259045"/>
    <xdr:sp macro="" textlink="">
      <xdr:nvSpPr>
        <xdr:cNvPr id="423" name="商工費該当値テキスト"/>
        <xdr:cNvSpPr txBox="1"/>
      </xdr:nvSpPr>
      <xdr:spPr>
        <a:xfrm>
          <a:off x="10528300" y="126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74590</xdr:rowOff>
    </xdr:from>
    <xdr:to>
      <xdr:col>50</xdr:col>
      <xdr:colOff>165100</xdr:colOff>
      <xdr:row>76</xdr:row>
      <xdr:rowOff>4741</xdr:rowOff>
    </xdr:to>
    <xdr:sp macro="" textlink="">
      <xdr:nvSpPr>
        <xdr:cNvPr id="424" name="楕円 423"/>
        <xdr:cNvSpPr/>
      </xdr:nvSpPr>
      <xdr:spPr>
        <a:xfrm>
          <a:off x="9588500" y="12933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21267</xdr:rowOff>
    </xdr:from>
    <xdr:ext cx="534377" cy="259045"/>
    <xdr:sp macro="" textlink="">
      <xdr:nvSpPr>
        <xdr:cNvPr id="425" name="テキスト ボックス 424"/>
        <xdr:cNvSpPr txBox="1"/>
      </xdr:nvSpPr>
      <xdr:spPr>
        <a:xfrm>
          <a:off x="9372111" y="127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8251</xdr:rowOff>
    </xdr:from>
    <xdr:to>
      <xdr:col>46</xdr:col>
      <xdr:colOff>38100</xdr:colOff>
      <xdr:row>76</xdr:row>
      <xdr:rowOff>109851</xdr:rowOff>
    </xdr:to>
    <xdr:sp macro="" textlink="">
      <xdr:nvSpPr>
        <xdr:cNvPr id="426" name="楕円 425"/>
        <xdr:cNvSpPr/>
      </xdr:nvSpPr>
      <xdr:spPr>
        <a:xfrm>
          <a:off x="86995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100978</xdr:rowOff>
    </xdr:from>
    <xdr:ext cx="469744" cy="259045"/>
    <xdr:sp macro="" textlink="">
      <xdr:nvSpPr>
        <xdr:cNvPr id="427" name="テキスト ボックス 426"/>
        <xdr:cNvSpPr txBox="1"/>
      </xdr:nvSpPr>
      <xdr:spPr>
        <a:xfrm>
          <a:off x="8515428" y="1313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95667</xdr:rowOff>
    </xdr:from>
    <xdr:to>
      <xdr:col>41</xdr:col>
      <xdr:colOff>101600</xdr:colOff>
      <xdr:row>77</xdr:row>
      <xdr:rowOff>25817</xdr:rowOff>
    </xdr:to>
    <xdr:sp macro="" textlink="">
      <xdr:nvSpPr>
        <xdr:cNvPr id="428" name="楕円 427"/>
        <xdr:cNvSpPr/>
      </xdr:nvSpPr>
      <xdr:spPr>
        <a:xfrm>
          <a:off x="7810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16944</xdr:rowOff>
    </xdr:from>
    <xdr:ext cx="469744" cy="259045"/>
    <xdr:sp macro="" textlink="">
      <xdr:nvSpPr>
        <xdr:cNvPr id="429" name="テキスト ボックス 428"/>
        <xdr:cNvSpPr txBox="1"/>
      </xdr:nvSpPr>
      <xdr:spPr>
        <a:xfrm>
          <a:off x="7626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126756</xdr:rowOff>
    </xdr:from>
    <xdr:to>
      <xdr:col>36</xdr:col>
      <xdr:colOff>165100</xdr:colOff>
      <xdr:row>76</xdr:row>
      <xdr:rowOff>56905</xdr:rowOff>
    </xdr:to>
    <xdr:sp macro="" textlink="">
      <xdr:nvSpPr>
        <xdr:cNvPr id="430" name="楕円 429"/>
        <xdr:cNvSpPr/>
      </xdr:nvSpPr>
      <xdr:spPr>
        <a:xfrm>
          <a:off x="6921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73433</xdr:rowOff>
    </xdr:from>
    <xdr:ext cx="534377" cy="259045"/>
    <xdr:sp macro="" textlink="">
      <xdr:nvSpPr>
        <xdr:cNvPr id="431" name="テキスト ボックス 430"/>
        <xdr:cNvSpPr txBox="1"/>
      </xdr:nvSpPr>
      <xdr:spPr>
        <a:xfrm>
          <a:off x="6705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93036</xdr:rowOff>
    </xdr:from>
    <xdr:to>
      <xdr:col>55</xdr:col>
      <xdr:colOff>0</xdr:colOff>
      <xdr:row>98</xdr:row>
      <xdr:rowOff>100857</xdr:rowOff>
    </xdr:to>
    <xdr:cxnSp macro="">
      <xdr:nvCxnSpPr>
        <xdr:cNvPr id="462" name="直線コネクタ 461"/>
        <xdr:cNvCxnSpPr/>
      </xdr:nvCxnSpPr>
      <xdr:spPr>
        <a:xfrm flipV="1">
          <a:off x="9639300" y="16895136"/>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78890</xdr:rowOff>
    </xdr:from>
    <xdr:to>
      <xdr:col>50</xdr:col>
      <xdr:colOff>114300</xdr:colOff>
      <xdr:row>98</xdr:row>
      <xdr:rowOff>100857</xdr:rowOff>
    </xdr:to>
    <xdr:cxnSp macro="">
      <xdr:nvCxnSpPr>
        <xdr:cNvPr id="465" name="直線コネクタ 464"/>
        <xdr:cNvCxnSpPr/>
      </xdr:nvCxnSpPr>
      <xdr:spPr>
        <a:xfrm>
          <a:off x="8750300" y="16880990"/>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69030</xdr:rowOff>
    </xdr:from>
    <xdr:to>
      <xdr:col>45</xdr:col>
      <xdr:colOff>177800</xdr:colOff>
      <xdr:row>98</xdr:row>
      <xdr:rowOff>78890</xdr:rowOff>
    </xdr:to>
    <xdr:cxnSp macro="">
      <xdr:nvCxnSpPr>
        <xdr:cNvPr id="468" name="直線コネクタ 467"/>
        <xdr:cNvCxnSpPr/>
      </xdr:nvCxnSpPr>
      <xdr:spPr>
        <a:xfrm>
          <a:off x="7861300" y="16871130"/>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69030</xdr:rowOff>
    </xdr:from>
    <xdr:to>
      <xdr:col>41</xdr:col>
      <xdr:colOff>50800</xdr:colOff>
      <xdr:row>98</xdr:row>
      <xdr:rowOff>103513</xdr:rowOff>
    </xdr:to>
    <xdr:cxnSp macro="">
      <xdr:nvCxnSpPr>
        <xdr:cNvPr id="471" name="直線コネクタ 470"/>
        <xdr:cNvCxnSpPr/>
      </xdr:nvCxnSpPr>
      <xdr:spPr>
        <a:xfrm flipV="1">
          <a:off x="6972300" y="16871130"/>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42236</xdr:rowOff>
    </xdr:from>
    <xdr:to>
      <xdr:col>55</xdr:col>
      <xdr:colOff>50800</xdr:colOff>
      <xdr:row>98</xdr:row>
      <xdr:rowOff>143836</xdr:rowOff>
    </xdr:to>
    <xdr:sp macro="" textlink="">
      <xdr:nvSpPr>
        <xdr:cNvPr id="481" name="楕円 480"/>
        <xdr:cNvSpPr/>
      </xdr:nvSpPr>
      <xdr:spPr>
        <a:xfrm>
          <a:off x="10426700" y="168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1613</xdr:rowOff>
    </xdr:from>
    <xdr:ext cx="534377" cy="259045"/>
    <xdr:sp macro="" textlink="">
      <xdr:nvSpPr>
        <xdr:cNvPr id="482" name="土木費該当値テキスト"/>
        <xdr:cNvSpPr txBox="1"/>
      </xdr:nvSpPr>
      <xdr:spPr>
        <a:xfrm>
          <a:off x="10528300" y="166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50057</xdr:rowOff>
    </xdr:from>
    <xdr:to>
      <xdr:col>50</xdr:col>
      <xdr:colOff>165100</xdr:colOff>
      <xdr:row>98</xdr:row>
      <xdr:rowOff>151657</xdr:rowOff>
    </xdr:to>
    <xdr:sp macro="" textlink="">
      <xdr:nvSpPr>
        <xdr:cNvPr id="483" name="楕円 482"/>
        <xdr:cNvSpPr/>
      </xdr:nvSpPr>
      <xdr:spPr>
        <a:xfrm>
          <a:off x="95885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142784</xdr:rowOff>
    </xdr:from>
    <xdr:ext cx="534377" cy="259045"/>
    <xdr:sp macro="" textlink="">
      <xdr:nvSpPr>
        <xdr:cNvPr id="484" name="テキスト ボックス 483"/>
        <xdr:cNvSpPr txBox="1"/>
      </xdr:nvSpPr>
      <xdr:spPr>
        <a:xfrm>
          <a:off x="9372111" y="169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28090</xdr:rowOff>
    </xdr:from>
    <xdr:to>
      <xdr:col>46</xdr:col>
      <xdr:colOff>38100</xdr:colOff>
      <xdr:row>98</xdr:row>
      <xdr:rowOff>129690</xdr:rowOff>
    </xdr:to>
    <xdr:sp macro="" textlink="">
      <xdr:nvSpPr>
        <xdr:cNvPr id="485" name="楕円 484"/>
        <xdr:cNvSpPr/>
      </xdr:nvSpPr>
      <xdr:spPr>
        <a:xfrm>
          <a:off x="8699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146217</xdr:rowOff>
    </xdr:from>
    <xdr:ext cx="534377" cy="259045"/>
    <xdr:sp macro="" textlink="">
      <xdr:nvSpPr>
        <xdr:cNvPr id="486" name="テキスト ボックス 485"/>
        <xdr:cNvSpPr txBox="1"/>
      </xdr:nvSpPr>
      <xdr:spPr>
        <a:xfrm>
          <a:off x="8483111" y="166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18230</xdr:rowOff>
    </xdr:from>
    <xdr:to>
      <xdr:col>41</xdr:col>
      <xdr:colOff>101600</xdr:colOff>
      <xdr:row>98</xdr:row>
      <xdr:rowOff>119830</xdr:rowOff>
    </xdr:to>
    <xdr:sp macro="" textlink="">
      <xdr:nvSpPr>
        <xdr:cNvPr id="487" name="楕円 486"/>
        <xdr:cNvSpPr/>
      </xdr:nvSpPr>
      <xdr:spPr>
        <a:xfrm>
          <a:off x="78105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136357</xdr:rowOff>
    </xdr:from>
    <xdr:ext cx="534377" cy="259045"/>
    <xdr:sp macro="" textlink="">
      <xdr:nvSpPr>
        <xdr:cNvPr id="488" name="テキスト ボックス 487"/>
        <xdr:cNvSpPr txBox="1"/>
      </xdr:nvSpPr>
      <xdr:spPr>
        <a:xfrm>
          <a:off x="7594111"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52713</xdr:rowOff>
    </xdr:from>
    <xdr:to>
      <xdr:col>36</xdr:col>
      <xdr:colOff>165100</xdr:colOff>
      <xdr:row>98</xdr:row>
      <xdr:rowOff>154313</xdr:rowOff>
    </xdr:to>
    <xdr:sp macro="" textlink="">
      <xdr:nvSpPr>
        <xdr:cNvPr id="489" name="楕円 488"/>
        <xdr:cNvSpPr/>
      </xdr:nvSpPr>
      <xdr:spPr>
        <a:xfrm>
          <a:off x="6921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145440</xdr:rowOff>
    </xdr:from>
    <xdr:ext cx="534377" cy="259045"/>
    <xdr:sp macro="" textlink="">
      <xdr:nvSpPr>
        <xdr:cNvPr id="490" name="テキスト ボックス 489"/>
        <xdr:cNvSpPr txBox="1"/>
      </xdr:nvSpPr>
      <xdr:spPr>
        <a:xfrm>
          <a:off x="6705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65177</xdr:rowOff>
    </xdr:from>
    <xdr:to>
      <xdr:col>85</xdr:col>
      <xdr:colOff>127000</xdr:colOff>
      <xdr:row>38</xdr:row>
      <xdr:rowOff>140233</xdr:rowOff>
    </xdr:to>
    <xdr:cxnSp macro="">
      <xdr:nvCxnSpPr>
        <xdr:cNvPr id="520" name="直線コネクタ 519"/>
        <xdr:cNvCxnSpPr/>
      </xdr:nvCxnSpPr>
      <xdr:spPr>
        <a:xfrm flipV="1">
          <a:off x="15481300" y="6580277"/>
          <a:ext cx="8382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121717</xdr:rowOff>
    </xdr:from>
    <xdr:to>
      <xdr:col>81</xdr:col>
      <xdr:colOff>50800</xdr:colOff>
      <xdr:row>38</xdr:row>
      <xdr:rowOff>140233</xdr:rowOff>
    </xdr:to>
    <xdr:cxnSp macro="">
      <xdr:nvCxnSpPr>
        <xdr:cNvPr id="523" name="直線コネクタ 522"/>
        <xdr:cNvCxnSpPr/>
      </xdr:nvCxnSpPr>
      <xdr:spPr>
        <a:xfrm>
          <a:off x="14592300" y="663681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22276</xdr:rowOff>
    </xdr:from>
    <xdr:to>
      <xdr:col>76</xdr:col>
      <xdr:colOff>114300</xdr:colOff>
      <xdr:row>38</xdr:row>
      <xdr:rowOff>121717</xdr:rowOff>
    </xdr:to>
    <xdr:cxnSp macro="">
      <xdr:nvCxnSpPr>
        <xdr:cNvPr id="526" name="直線コネクタ 525"/>
        <xdr:cNvCxnSpPr/>
      </xdr:nvCxnSpPr>
      <xdr:spPr>
        <a:xfrm>
          <a:off x="13703300" y="653737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129032</xdr:rowOff>
    </xdr:from>
    <xdr:to>
      <xdr:col>71</xdr:col>
      <xdr:colOff>177800</xdr:colOff>
      <xdr:row>38</xdr:row>
      <xdr:rowOff>22276</xdr:rowOff>
    </xdr:to>
    <xdr:cxnSp macro="">
      <xdr:nvCxnSpPr>
        <xdr:cNvPr id="529" name="直線コネクタ 528"/>
        <xdr:cNvCxnSpPr/>
      </xdr:nvCxnSpPr>
      <xdr:spPr>
        <a:xfrm>
          <a:off x="12814300" y="6129782"/>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3" name="テキスト ボックス 532"/>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14377</xdr:rowOff>
    </xdr:from>
    <xdr:to>
      <xdr:col>85</xdr:col>
      <xdr:colOff>177800</xdr:colOff>
      <xdr:row>38</xdr:row>
      <xdr:rowOff>115977</xdr:rowOff>
    </xdr:to>
    <xdr:sp macro="" textlink="">
      <xdr:nvSpPr>
        <xdr:cNvPr id="539" name="楕円 538"/>
        <xdr:cNvSpPr/>
      </xdr:nvSpPr>
      <xdr:spPr>
        <a:xfrm>
          <a:off x="162687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164254</xdr:rowOff>
    </xdr:from>
    <xdr:ext cx="534377" cy="259045"/>
    <xdr:sp macro="" textlink="">
      <xdr:nvSpPr>
        <xdr:cNvPr id="540" name="消防費該当値テキスト"/>
        <xdr:cNvSpPr txBox="1"/>
      </xdr:nvSpPr>
      <xdr:spPr>
        <a:xfrm>
          <a:off x="16370300" y="65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89433</xdr:rowOff>
    </xdr:from>
    <xdr:to>
      <xdr:col>81</xdr:col>
      <xdr:colOff>101600</xdr:colOff>
      <xdr:row>39</xdr:row>
      <xdr:rowOff>19583</xdr:rowOff>
    </xdr:to>
    <xdr:sp macro="" textlink="">
      <xdr:nvSpPr>
        <xdr:cNvPr id="541" name="楕円 540"/>
        <xdr:cNvSpPr/>
      </xdr:nvSpPr>
      <xdr:spPr>
        <a:xfrm>
          <a:off x="15430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10710</xdr:rowOff>
    </xdr:from>
    <xdr:ext cx="534377" cy="259045"/>
    <xdr:sp macro="" textlink="">
      <xdr:nvSpPr>
        <xdr:cNvPr id="542" name="テキスト ボックス 541"/>
        <xdr:cNvSpPr txBox="1"/>
      </xdr:nvSpPr>
      <xdr:spPr>
        <a:xfrm>
          <a:off x="15214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70917</xdr:rowOff>
    </xdr:from>
    <xdr:to>
      <xdr:col>76</xdr:col>
      <xdr:colOff>165100</xdr:colOff>
      <xdr:row>39</xdr:row>
      <xdr:rowOff>1067</xdr:rowOff>
    </xdr:to>
    <xdr:sp macro="" textlink="">
      <xdr:nvSpPr>
        <xdr:cNvPr id="543" name="楕円 542"/>
        <xdr:cNvSpPr/>
      </xdr:nvSpPr>
      <xdr:spPr>
        <a:xfrm>
          <a:off x="14541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163644</xdr:rowOff>
    </xdr:from>
    <xdr:ext cx="534377" cy="259045"/>
    <xdr:sp macro="" textlink="">
      <xdr:nvSpPr>
        <xdr:cNvPr id="544" name="テキスト ボックス 543"/>
        <xdr:cNvSpPr txBox="1"/>
      </xdr:nvSpPr>
      <xdr:spPr>
        <a:xfrm>
          <a:off x="14325111" y="66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142926</xdr:rowOff>
    </xdr:from>
    <xdr:to>
      <xdr:col>72</xdr:col>
      <xdr:colOff>38100</xdr:colOff>
      <xdr:row>38</xdr:row>
      <xdr:rowOff>73076</xdr:rowOff>
    </xdr:to>
    <xdr:sp macro="" textlink="">
      <xdr:nvSpPr>
        <xdr:cNvPr id="545" name="楕円 544"/>
        <xdr:cNvSpPr/>
      </xdr:nvSpPr>
      <xdr:spPr>
        <a:xfrm>
          <a:off x="13652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64203</xdr:rowOff>
    </xdr:from>
    <xdr:ext cx="534377" cy="259045"/>
    <xdr:sp macro="" textlink="">
      <xdr:nvSpPr>
        <xdr:cNvPr id="546" name="テキスト ボックス 545"/>
        <xdr:cNvSpPr txBox="1"/>
      </xdr:nvSpPr>
      <xdr:spPr>
        <a:xfrm>
          <a:off x="13436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78232</xdr:rowOff>
    </xdr:from>
    <xdr:to>
      <xdr:col>67</xdr:col>
      <xdr:colOff>101600</xdr:colOff>
      <xdr:row>36</xdr:row>
      <xdr:rowOff>8382</xdr:rowOff>
    </xdr:to>
    <xdr:sp macro="" textlink="">
      <xdr:nvSpPr>
        <xdr:cNvPr id="547" name="楕円 546"/>
        <xdr:cNvSpPr/>
      </xdr:nvSpPr>
      <xdr:spPr>
        <a:xfrm>
          <a:off x="12763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24909</xdr:rowOff>
    </xdr:from>
    <xdr:ext cx="534377" cy="259045"/>
    <xdr:sp macro="" textlink="">
      <xdr:nvSpPr>
        <xdr:cNvPr id="548" name="テキスト ボックス 547"/>
        <xdr:cNvSpPr txBox="1"/>
      </xdr:nvSpPr>
      <xdr:spPr>
        <a:xfrm>
          <a:off x="12547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146878</xdr:rowOff>
    </xdr:from>
    <xdr:to>
      <xdr:col>85</xdr:col>
      <xdr:colOff>127000</xdr:colOff>
      <xdr:row>54</xdr:row>
      <xdr:rowOff>119286</xdr:rowOff>
    </xdr:to>
    <xdr:cxnSp macro="">
      <xdr:nvCxnSpPr>
        <xdr:cNvPr id="576" name="直線コネクタ 575"/>
        <xdr:cNvCxnSpPr/>
      </xdr:nvCxnSpPr>
      <xdr:spPr>
        <a:xfrm flipV="1">
          <a:off x="15481300" y="9062278"/>
          <a:ext cx="8382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7"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119286</xdr:rowOff>
    </xdr:from>
    <xdr:to>
      <xdr:col>81</xdr:col>
      <xdr:colOff>50800</xdr:colOff>
      <xdr:row>56</xdr:row>
      <xdr:rowOff>734</xdr:rowOff>
    </xdr:to>
    <xdr:cxnSp macro="">
      <xdr:nvCxnSpPr>
        <xdr:cNvPr id="579" name="直線コネクタ 578"/>
        <xdr:cNvCxnSpPr/>
      </xdr:nvCxnSpPr>
      <xdr:spPr>
        <a:xfrm flipV="1">
          <a:off x="14592300" y="9377586"/>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1" name="テキスト ボックス 58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734</xdr:rowOff>
    </xdr:from>
    <xdr:to>
      <xdr:col>76</xdr:col>
      <xdr:colOff>114300</xdr:colOff>
      <xdr:row>58</xdr:row>
      <xdr:rowOff>9306</xdr:rowOff>
    </xdr:to>
    <xdr:cxnSp macro="">
      <xdr:nvCxnSpPr>
        <xdr:cNvPr id="582" name="直線コネクタ 581"/>
        <xdr:cNvCxnSpPr/>
      </xdr:nvCxnSpPr>
      <xdr:spPr>
        <a:xfrm flipV="1">
          <a:off x="13703300" y="96019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4" name="テキスト ボックス 58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9306</xdr:rowOff>
    </xdr:from>
    <xdr:to>
      <xdr:col>71</xdr:col>
      <xdr:colOff>177800</xdr:colOff>
      <xdr:row>58</xdr:row>
      <xdr:rowOff>124613</xdr:rowOff>
    </xdr:to>
    <xdr:cxnSp macro="">
      <xdr:nvCxnSpPr>
        <xdr:cNvPr id="585" name="直線コネクタ 584"/>
        <xdr:cNvCxnSpPr/>
      </xdr:nvCxnSpPr>
      <xdr:spPr>
        <a:xfrm flipV="1">
          <a:off x="12814300" y="9953406"/>
          <a:ext cx="889000" cy="1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96078</xdr:rowOff>
    </xdr:from>
    <xdr:to>
      <xdr:col>85</xdr:col>
      <xdr:colOff>177800</xdr:colOff>
      <xdr:row>53</xdr:row>
      <xdr:rowOff>26228</xdr:rowOff>
    </xdr:to>
    <xdr:sp macro="" textlink="">
      <xdr:nvSpPr>
        <xdr:cNvPr id="595" name="楕円 594"/>
        <xdr:cNvSpPr/>
      </xdr:nvSpPr>
      <xdr:spPr>
        <a:xfrm>
          <a:off x="16268700" y="90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118955</xdr:rowOff>
    </xdr:from>
    <xdr:ext cx="534377" cy="259045"/>
    <xdr:sp macro="" textlink="">
      <xdr:nvSpPr>
        <xdr:cNvPr id="596" name="教育費該当値テキスト"/>
        <xdr:cNvSpPr txBox="1"/>
      </xdr:nvSpPr>
      <xdr:spPr>
        <a:xfrm>
          <a:off x="16370300" y="88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68486</xdr:rowOff>
    </xdr:from>
    <xdr:to>
      <xdr:col>81</xdr:col>
      <xdr:colOff>101600</xdr:colOff>
      <xdr:row>54</xdr:row>
      <xdr:rowOff>170086</xdr:rowOff>
    </xdr:to>
    <xdr:sp macro="" textlink="">
      <xdr:nvSpPr>
        <xdr:cNvPr id="597" name="楕円 596"/>
        <xdr:cNvSpPr/>
      </xdr:nvSpPr>
      <xdr:spPr>
        <a:xfrm>
          <a:off x="15430500" y="93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15163</xdr:rowOff>
    </xdr:from>
    <xdr:ext cx="534377" cy="259045"/>
    <xdr:sp macro="" textlink="">
      <xdr:nvSpPr>
        <xdr:cNvPr id="598" name="テキスト ボックス 597"/>
        <xdr:cNvSpPr txBox="1"/>
      </xdr:nvSpPr>
      <xdr:spPr>
        <a:xfrm>
          <a:off x="15214111" y="91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121384</xdr:rowOff>
    </xdr:from>
    <xdr:to>
      <xdr:col>76</xdr:col>
      <xdr:colOff>165100</xdr:colOff>
      <xdr:row>56</xdr:row>
      <xdr:rowOff>51534</xdr:rowOff>
    </xdr:to>
    <xdr:sp macro="" textlink="">
      <xdr:nvSpPr>
        <xdr:cNvPr id="599" name="楕円 598"/>
        <xdr:cNvSpPr/>
      </xdr:nvSpPr>
      <xdr:spPr>
        <a:xfrm>
          <a:off x="14541500" y="9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68061</xdr:rowOff>
    </xdr:from>
    <xdr:ext cx="534377" cy="259045"/>
    <xdr:sp macro="" textlink="">
      <xdr:nvSpPr>
        <xdr:cNvPr id="600" name="テキスト ボックス 599"/>
        <xdr:cNvSpPr txBox="1"/>
      </xdr:nvSpPr>
      <xdr:spPr>
        <a:xfrm>
          <a:off x="14325111" y="93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129956</xdr:rowOff>
    </xdr:from>
    <xdr:to>
      <xdr:col>72</xdr:col>
      <xdr:colOff>38100</xdr:colOff>
      <xdr:row>58</xdr:row>
      <xdr:rowOff>60106</xdr:rowOff>
    </xdr:to>
    <xdr:sp macro="" textlink="">
      <xdr:nvSpPr>
        <xdr:cNvPr id="601" name="楕円 600"/>
        <xdr:cNvSpPr/>
      </xdr:nvSpPr>
      <xdr:spPr>
        <a:xfrm>
          <a:off x="13652500" y="9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76633</xdr:rowOff>
    </xdr:from>
    <xdr:ext cx="534377" cy="259045"/>
    <xdr:sp macro="" textlink="">
      <xdr:nvSpPr>
        <xdr:cNvPr id="602" name="テキスト ボックス 601"/>
        <xdr:cNvSpPr txBox="1"/>
      </xdr:nvSpPr>
      <xdr:spPr>
        <a:xfrm>
          <a:off x="13436111" y="96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73813</xdr:rowOff>
    </xdr:from>
    <xdr:to>
      <xdr:col>67</xdr:col>
      <xdr:colOff>101600</xdr:colOff>
      <xdr:row>59</xdr:row>
      <xdr:rowOff>3963</xdr:rowOff>
    </xdr:to>
    <xdr:sp macro="" textlink="">
      <xdr:nvSpPr>
        <xdr:cNvPr id="603" name="楕円 602"/>
        <xdr:cNvSpPr/>
      </xdr:nvSpPr>
      <xdr:spPr>
        <a:xfrm>
          <a:off x="12763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166540</xdr:rowOff>
    </xdr:from>
    <xdr:ext cx="534377" cy="259045"/>
    <xdr:sp macro="" textlink="">
      <xdr:nvSpPr>
        <xdr:cNvPr id="604" name="テキスト ボックス 603"/>
        <xdr:cNvSpPr txBox="1"/>
      </xdr:nvSpPr>
      <xdr:spPr>
        <a:xfrm>
          <a:off x="12547111" y="101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43154</xdr:rowOff>
    </xdr:from>
    <xdr:to>
      <xdr:col>81</xdr:col>
      <xdr:colOff>50800</xdr:colOff>
      <xdr:row>79</xdr:row>
      <xdr:rowOff>44450</xdr:rowOff>
    </xdr:to>
    <xdr:cxnSp macro="">
      <xdr:nvCxnSpPr>
        <xdr:cNvPr id="636" name="直線コネクタ 635"/>
        <xdr:cNvCxnSpPr/>
      </xdr:nvCxnSpPr>
      <xdr:spPr>
        <a:xfrm>
          <a:off x="14592300" y="135877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43154</xdr:rowOff>
    </xdr:from>
    <xdr:to>
      <xdr:col>76</xdr:col>
      <xdr:colOff>114300</xdr:colOff>
      <xdr:row>79</xdr:row>
      <xdr:rowOff>44450</xdr:rowOff>
    </xdr:to>
    <xdr:cxnSp macro="">
      <xdr:nvCxnSpPr>
        <xdr:cNvPr id="639" name="直線コネクタ 638"/>
        <xdr:cNvCxnSpPr/>
      </xdr:nvCxnSpPr>
      <xdr:spPr>
        <a:xfrm flipV="1">
          <a:off x="13703300" y="135877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3"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163804</xdr:rowOff>
    </xdr:from>
    <xdr:to>
      <xdr:col>76</xdr:col>
      <xdr:colOff>165100</xdr:colOff>
      <xdr:row>79</xdr:row>
      <xdr:rowOff>93954</xdr:rowOff>
    </xdr:to>
    <xdr:sp macro="" textlink="">
      <xdr:nvSpPr>
        <xdr:cNvPr id="656" name="楕円 655"/>
        <xdr:cNvSpPr/>
      </xdr:nvSpPr>
      <xdr:spPr>
        <a:xfrm>
          <a:off x="14541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85081</xdr:rowOff>
    </xdr:from>
    <xdr:ext cx="378565" cy="259045"/>
    <xdr:sp macro="" textlink="">
      <xdr:nvSpPr>
        <xdr:cNvPr id="657" name="テキスト ボックス 656"/>
        <xdr:cNvSpPr txBox="1"/>
      </xdr:nvSpPr>
      <xdr:spPr>
        <a:xfrm>
          <a:off x="14403017" y="1362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101158</xdr:rowOff>
    </xdr:from>
    <xdr:to>
      <xdr:col>85</xdr:col>
      <xdr:colOff>127000</xdr:colOff>
      <xdr:row>91</xdr:row>
      <xdr:rowOff>120634</xdr:rowOff>
    </xdr:to>
    <xdr:cxnSp macro="">
      <xdr:nvCxnSpPr>
        <xdr:cNvPr id="688" name="直線コネクタ 687"/>
        <xdr:cNvCxnSpPr/>
      </xdr:nvCxnSpPr>
      <xdr:spPr>
        <a:xfrm>
          <a:off x="15481300" y="15703108"/>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9"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128727</xdr:rowOff>
    </xdr:from>
    <xdr:to>
      <xdr:col>81</xdr:col>
      <xdr:colOff>50800</xdr:colOff>
      <xdr:row>91</xdr:row>
      <xdr:rowOff>101158</xdr:rowOff>
    </xdr:to>
    <xdr:cxnSp macro="">
      <xdr:nvCxnSpPr>
        <xdr:cNvPr id="691" name="直線コネクタ 690"/>
        <xdr:cNvCxnSpPr/>
      </xdr:nvCxnSpPr>
      <xdr:spPr>
        <a:xfrm>
          <a:off x="14592300" y="15559227"/>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3" name="テキスト ボックス 692"/>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128727</xdr:rowOff>
    </xdr:from>
    <xdr:to>
      <xdr:col>76</xdr:col>
      <xdr:colOff>114300</xdr:colOff>
      <xdr:row>90</xdr:row>
      <xdr:rowOff>138762</xdr:rowOff>
    </xdr:to>
    <xdr:cxnSp macro="">
      <xdr:nvCxnSpPr>
        <xdr:cNvPr id="694" name="直線コネクタ 693"/>
        <xdr:cNvCxnSpPr/>
      </xdr:nvCxnSpPr>
      <xdr:spPr>
        <a:xfrm flipV="1">
          <a:off x="13703300" y="1555922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6" name="テキスト ボックス 695"/>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138762</xdr:rowOff>
    </xdr:from>
    <xdr:to>
      <xdr:col>71</xdr:col>
      <xdr:colOff>177800</xdr:colOff>
      <xdr:row>90</xdr:row>
      <xdr:rowOff>140591</xdr:rowOff>
    </xdr:to>
    <xdr:cxnSp macro="">
      <xdr:nvCxnSpPr>
        <xdr:cNvPr id="697" name="直線コネクタ 696"/>
        <xdr:cNvCxnSpPr/>
      </xdr:nvCxnSpPr>
      <xdr:spPr>
        <a:xfrm flipV="1">
          <a:off x="12814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9" name="テキスト ボックス 698"/>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1" name="テキスト ボックス 700"/>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69834</xdr:rowOff>
    </xdr:from>
    <xdr:to>
      <xdr:col>85</xdr:col>
      <xdr:colOff>177800</xdr:colOff>
      <xdr:row>91</xdr:row>
      <xdr:rowOff>171434</xdr:rowOff>
    </xdr:to>
    <xdr:sp macro="" textlink="">
      <xdr:nvSpPr>
        <xdr:cNvPr id="707" name="楕円 706"/>
        <xdr:cNvSpPr/>
      </xdr:nvSpPr>
      <xdr:spPr>
        <a:xfrm>
          <a:off x="16268700" y="156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92711</xdr:rowOff>
    </xdr:from>
    <xdr:ext cx="534377" cy="259045"/>
    <xdr:sp macro="" textlink="">
      <xdr:nvSpPr>
        <xdr:cNvPr id="708" name="公債費該当値テキスト"/>
        <xdr:cNvSpPr txBox="1"/>
      </xdr:nvSpPr>
      <xdr:spPr>
        <a:xfrm>
          <a:off x="16370300" y="155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50358</xdr:rowOff>
    </xdr:from>
    <xdr:to>
      <xdr:col>81</xdr:col>
      <xdr:colOff>101600</xdr:colOff>
      <xdr:row>91</xdr:row>
      <xdr:rowOff>151958</xdr:rowOff>
    </xdr:to>
    <xdr:sp macro="" textlink="">
      <xdr:nvSpPr>
        <xdr:cNvPr id="709" name="楕円 708"/>
        <xdr:cNvSpPr/>
      </xdr:nvSpPr>
      <xdr:spPr>
        <a:xfrm>
          <a:off x="15430500" y="156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168485</xdr:rowOff>
    </xdr:from>
    <xdr:ext cx="534377" cy="259045"/>
    <xdr:sp macro="" textlink="">
      <xdr:nvSpPr>
        <xdr:cNvPr id="710" name="テキスト ボックス 709"/>
        <xdr:cNvSpPr txBox="1"/>
      </xdr:nvSpPr>
      <xdr:spPr>
        <a:xfrm>
          <a:off x="15214111" y="154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77927</xdr:rowOff>
    </xdr:from>
    <xdr:to>
      <xdr:col>76</xdr:col>
      <xdr:colOff>165100</xdr:colOff>
      <xdr:row>91</xdr:row>
      <xdr:rowOff>8077</xdr:rowOff>
    </xdr:to>
    <xdr:sp macro="" textlink="">
      <xdr:nvSpPr>
        <xdr:cNvPr id="711" name="楕円 710"/>
        <xdr:cNvSpPr/>
      </xdr:nvSpPr>
      <xdr:spPr>
        <a:xfrm>
          <a:off x="145415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24604</xdr:rowOff>
    </xdr:from>
    <xdr:ext cx="534377" cy="259045"/>
    <xdr:sp macro="" textlink="">
      <xdr:nvSpPr>
        <xdr:cNvPr id="712" name="テキスト ボックス 711"/>
        <xdr:cNvSpPr txBox="1"/>
      </xdr:nvSpPr>
      <xdr:spPr>
        <a:xfrm>
          <a:off x="14325111" y="15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87962</xdr:rowOff>
    </xdr:from>
    <xdr:to>
      <xdr:col>72</xdr:col>
      <xdr:colOff>38100</xdr:colOff>
      <xdr:row>91</xdr:row>
      <xdr:rowOff>18112</xdr:rowOff>
    </xdr:to>
    <xdr:sp macro="" textlink="">
      <xdr:nvSpPr>
        <xdr:cNvPr id="713" name="楕円 712"/>
        <xdr:cNvSpPr/>
      </xdr:nvSpPr>
      <xdr:spPr>
        <a:xfrm>
          <a:off x="13652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34639</xdr:rowOff>
    </xdr:from>
    <xdr:ext cx="534377" cy="259045"/>
    <xdr:sp macro="" textlink="">
      <xdr:nvSpPr>
        <xdr:cNvPr id="714" name="テキスト ボックス 713"/>
        <xdr:cNvSpPr txBox="1"/>
      </xdr:nvSpPr>
      <xdr:spPr>
        <a:xfrm>
          <a:off x="13436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89791</xdr:rowOff>
    </xdr:from>
    <xdr:to>
      <xdr:col>67</xdr:col>
      <xdr:colOff>101600</xdr:colOff>
      <xdr:row>91</xdr:row>
      <xdr:rowOff>19941</xdr:rowOff>
    </xdr:to>
    <xdr:sp macro="" textlink="">
      <xdr:nvSpPr>
        <xdr:cNvPr id="715" name="楕円 714"/>
        <xdr:cNvSpPr/>
      </xdr:nvSpPr>
      <xdr:spPr>
        <a:xfrm>
          <a:off x="12763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36468</xdr:rowOff>
    </xdr:from>
    <xdr:ext cx="534377" cy="259045"/>
    <xdr:sp macro="" textlink="">
      <xdr:nvSpPr>
        <xdr:cNvPr id="716" name="テキスト ボックス 715"/>
        <xdr:cNvSpPr txBox="1"/>
      </xdr:nvSpPr>
      <xdr:spPr>
        <a:xfrm>
          <a:off x="12547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r>
            <a:rPr kumimoji="1" lang="ja-JP" altLang="en-US" sz="1300">
              <a:latin typeface="ＭＳ Ｐゴシック" panose="020B0600070205080204" pitchFamily="50" charset="-128"/>
              <a:ea typeface="ＭＳ Ｐゴシック" panose="020B0600070205080204" pitchFamily="50" charset="-128"/>
            </a:rPr>
            <a:t>　全国平均、類似団体内平均を大きく上回っている項目としては、議会費と教育費。特に教育費については増加傾向にあり、平成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年度においては新ごみ焼却施設建設に伴い一時的に増加している。</a:t>
          </a:r>
        </a:p>
        <a:p>
          <a:r>
            <a:rPr kumimoji="1" lang="ja-JP" altLang="en-US" sz="1300">
              <a:latin typeface="ＭＳ Ｐゴシック" panose="020B0600070205080204" pitchFamily="50" charset="-128"/>
              <a:ea typeface="ＭＳ Ｐゴシック" panose="020B0600070205080204" pitchFamily="50" charset="-128"/>
            </a:rPr>
            <a:t>　その他の特徴として、消防費の大きな減少は平成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年度にピークをむかえた防災行政無線の整備の減少に伴うものである。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歳 入 </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米中貿易摩擦等による世界経済減速の影響で法人市民税が大きく減少（▲</a:t>
          </a:r>
          <a:r>
            <a:rPr kumimoji="1" lang="en-US" altLang="ja-JP" sz="1000">
              <a:latin typeface="ＭＳ ゴシック" pitchFamily="49" charset="-128"/>
              <a:ea typeface="ＭＳ ゴシック" pitchFamily="49" charset="-128"/>
            </a:rPr>
            <a:t>9.0</a:t>
          </a:r>
          <a:r>
            <a:rPr kumimoji="1" lang="ja-JP" altLang="en-US" sz="1000">
              <a:latin typeface="ＭＳ ゴシック" pitchFamily="49" charset="-128"/>
              <a:ea typeface="ＭＳ ゴシック" pitchFamily="49" charset="-128"/>
            </a:rPr>
            <a:t>億円）し、市税全体で▲</a:t>
          </a:r>
          <a:r>
            <a:rPr kumimoji="1" lang="en-US" altLang="ja-JP" sz="1000">
              <a:latin typeface="ＭＳ ゴシック" pitchFamily="49" charset="-128"/>
              <a:ea typeface="ＭＳ ゴシック" pitchFamily="49" charset="-128"/>
            </a:rPr>
            <a:t>9.1</a:t>
          </a:r>
          <a:r>
            <a:rPr kumimoji="1" lang="ja-JP" altLang="en-US" sz="1000">
              <a:latin typeface="ＭＳ ゴシック" pitchFamily="49" charset="-128"/>
              <a:ea typeface="ＭＳ ゴシック" pitchFamily="49" charset="-128"/>
            </a:rPr>
            <a:t>億円となったものの、税収の減少を賄う地方交付税が＋</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億円，減収補塡債が＋</a:t>
          </a:r>
          <a:r>
            <a:rPr kumimoji="1" lang="en-US" altLang="ja-JP" sz="1000">
              <a:latin typeface="ＭＳ ゴシック" pitchFamily="49" charset="-128"/>
              <a:ea typeface="ＭＳ ゴシック" pitchFamily="49" charset="-128"/>
            </a:rPr>
            <a:t>4.5</a:t>
          </a:r>
          <a:r>
            <a:rPr kumimoji="1" lang="ja-JP" altLang="en-US" sz="1000">
              <a:latin typeface="ＭＳ ゴシック" pitchFamily="49" charset="-128"/>
              <a:ea typeface="ＭＳ ゴシック" pitchFamily="49" charset="-128"/>
            </a:rPr>
            <a:t>億円となった。また、国県支出金が、特別定額給付金や地方創生臨時交付金などのコロナ対策により大きく増加（</a:t>
          </a:r>
          <a:r>
            <a:rPr kumimoji="1" lang="en-US" altLang="ja-JP" sz="1000">
              <a:latin typeface="ＭＳ ゴシック" pitchFamily="49" charset="-128"/>
              <a:ea typeface="ＭＳ ゴシック" pitchFamily="49" charset="-128"/>
            </a:rPr>
            <a:t>+143.8</a:t>
          </a:r>
          <a:r>
            <a:rPr kumimoji="1" lang="ja-JP" altLang="en-US" sz="1000">
              <a:latin typeface="ＭＳ ゴシック" pitchFamily="49" charset="-128"/>
              <a:ea typeface="ＭＳ ゴシック" pitchFamily="49" charset="-128"/>
            </a:rPr>
            <a:t>億円）となった。</a:t>
          </a:r>
        </a:p>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歳 出 </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幼児教育･保育無償化の通年化などに伴い扶助費が＋</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億円、特別定額給付金や地方創生臨時交付金などのコロナ対策により補助費等が＋</a:t>
          </a:r>
          <a:r>
            <a:rPr kumimoji="1" lang="en-US" altLang="ja-JP" sz="1000">
              <a:latin typeface="ＭＳ ゴシック" pitchFamily="49" charset="-128"/>
              <a:ea typeface="ＭＳ ゴシック" pitchFamily="49" charset="-128"/>
            </a:rPr>
            <a:t>123.3</a:t>
          </a:r>
          <a:r>
            <a:rPr kumimoji="1" lang="ja-JP" altLang="en-US" sz="1000">
              <a:latin typeface="ＭＳ ゴシック" pitchFamily="49" charset="-128"/>
              <a:ea typeface="ＭＳ ゴシック" pitchFamily="49" charset="-128"/>
            </a:rPr>
            <a:t>億円、松東みどり学園の整備や小中学校大規模改造による普通建設事業費が</a:t>
          </a:r>
          <a:r>
            <a:rPr kumimoji="1" lang="en-US" altLang="ja-JP" sz="1000">
              <a:latin typeface="ＭＳ ゴシック" pitchFamily="49" charset="-128"/>
              <a:ea typeface="ＭＳ ゴシック" pitchFamily="49" charset="-128"/>
            </a:rPr>
            <a:t>+6.7</a:t>
          </a:r>
          <a:r>
            <a:rPr kumimoji="1" lang="ja-JP" altLang="en-US" sz="1000">
              <a:latin typeface="ＭＳ ゴシック" pitchFamily="49" charset="-128"/>
              <a:ea typeface="ＭＳ ゴシック" pitchFamily="49" charset="-128"/>
            </a:rPr>
            <a:t>億円となった一方、定時償還減少・繰上償還未実施による公債費▲</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億円となり、歳出全体で</a:t>
          </a:r>
          <a:r>
            <a:rPr kumimoji="1" lang="en-US" altLang="ja-JP" sz="1000">
              <a:latin typeface="ＭＳ ゴシック" pitchFamily="49" charset="-128"/>
              <a:ea typeface="ＭＳ ゴシック" pitchFamily="49" charset="-128"/>
            </a:rPr>
            <a:t>+143.8</a:t>
          </a:r>
          <a:r>
            <a:rPr kumimoji="1" lang="ja-JP" altLang="en-US" sz="10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一般会計をはじめ、令和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年度の全ての会計で実質赤字額は発生していない。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元利償還金等については、事業の選択と集中による市債発行額の管理、財政状況に応じた繰上償還等の実施により年々減少しており、市債償還のピーク期は過ぎたと言える。</a:t>
          </a:r>
        </a:p>
        <a:p>
          <a:r>
            <a:rPr kumimoji="1" lang="ja-JP" altLang="en-US" sz="1400">
              <a:latin typeface="ＭＳ ゴシック" pitchFamily="49" charset="-128"/>
              <a:ea typeface="ＭＳ ゴシック" pitchFamily="49" charset="-128"/>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令和２年度は市債の新規発行抑制等による市債残高の減少、退職手当支給見込額が対象職員の減による減少等により、前年度より改善。　</a:t>
          </a: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NEXT10</a:t>
          </a:r>
          <a:r>
            <a:rPr kumimoji="1" lang="ja-JP" altLang="en-US" sz="1400">
              <a:latin typeface="ＭＳ ゴシック" pitchFamily="49" charset="-128"/>
              <a:ea typeface="ＭＳ ゴシック" pitchFamily="49" charset="-128"/>
            </a:rPr>
            <a:t>年ビジョン・アクションプラン（平成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億円の積み立てを行った。その一方、障がい者医療費助成や高齢者の生活支援の財源とするため社会福祉基金を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億円、体育向上発展のためスポーツ振興基金を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憶円、その他財源調整として財政調整基金を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億円を下回っていたが、近年の積み増しにより令和２年度末で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母と子のけんこう推進基金：子ども医療費、子どもの任意予防接種、不妊・不育治療にかかる費用への助成を行う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国府台基金：国府台の施設整備及び維持管理を図る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温泉施設整備基金：温泉の公共的施設の整備を図る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スポーツ振興基金：スポーツ振興費，各種スポーツ大会により取崩し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社会福祉基金：障がい者医療費，福祉イノベーションにより取崩し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エコロジーパークこまつ基金：クリーンセンター売電収入分の一部積立てによる増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母と子のけんこう推進基金：防衛省交付金を積み立て助成。「交付金の積立額」と「助成実績」との差が増減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国府台基金：国府台ふれあいドーム建設資金貸付金の償還金積み立てによる増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温泉施設整備基金：入湯税積み立てによる増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億円に対し、財政の年度間調整として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59843388</v>
      </c>
      <c r="BO4" s="426"/>
      <c r="BP4" s="426"/>
      <c r="BQ4" s="426"/>
      <c r="BR4" s="426"/>
      <c r="BS4" s="426"/>
      <c r="BT4" s="426"/>
      <c r="BU4" s="427"/>
      <c r="BV4" s="425">
        <v>45435578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2.4</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58972388</v>
      </c>
      <c r="BO5" s="431"/>
      <c r="BP5" s="431"/>
      <c r="BQ5" s="431"/>
      <c r="BR5" s="431"/>
      <c r="BS5" s="431"/>
      <c r="BT5" s="431"/>
      <c r="BU5" s="432"/>
      <c r="BV5" s="430">
        <v>44592681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93.1</v>
      </c>
      <c r="CU5" s="401"/>
      <c r="CV5" s="401"/>
      <c r="CW5" s="401"/>
      <c r="CX5" s="401"/>
      <c r="CY5" s="401"/>
      <c r="CZ5" s="401"/>
      <c r="DA5" s="402"/>
      <c r="DB5" s="400">
        <v>94.5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871000</v>
      </c>
      <c r="BO6" s="431"/>
      <c r="BP6" s="431"/>
      <c r="BQ6" s="431"/>
      <c r="BR6" s="431"/>
      <c r="BS6" s="431"/>
      <c r="BT6" s="431"/>
      <c r="BU6" s="432"/>
      <c r="BV6" s="430">
        <v>842897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101.8</v>
      </c>
      <c r="CU6" s="584"/>
      <c r="CV6" s="584"/>
      <c r="CW6" s="584"/>
      <c r="CX6" s="584"/>
      <c r="CY6" s="584"/>
      <c r="CZ6" s="584"/>
      <c r="DA6" s="585"/>
      <c r="DB6" s="583">
        <v>101.7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240573</v>
      </c>
      <c r="BO7" s="431"/>
      <c r="BP7" s="431"/>
      <c r="BQ7" s="431"/>
      <c r="BR7" s="431"/>
      <c r="BS7" s="431"/>
      <c r="BT7" s="431"/>
      <c r="BU7" s="432"/>
      <c r="BV7" s="430">
        <v>138734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26581089</v>
      </c>
      <c r="CU7" s="431"/>
      <c r="CV7" s="431"/>
      <c r="CW7" s="431"/>
      <c r="CX7" s="431"/>
      <c r="CY7" s="431"/>
      <c r="CZ7" s="431"/>
      <c r="DA7" s="432"/>
      <c r="DB7" s="430">
        <v>26153271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630427</v>
      </c>
      <c r="BO8" s="431"/>
      <c r="BP8" s="431"/>
      <c r="BQ8" s="431"/>
      <c r="BR8" s="431"/>
      <c r="BS8" s="431"/>
      <c r="BT8" s="431"/>
      <c r="BU8" s="432"/>
      <c r="BV8" s="430">
        <v>704163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106216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-73736</v>
      </c>
      <c r="BO9" s="431"/>
      <c r="BP9" s="431"/>
      <c r="BQ9" s="431"/>
      <c r="BR9" s="431"/>
      <c r="BS9" s="431"/>
      <c r="BT9" s="431"/>
      <c r="BU9" s="432"/>
      <c r="BV9" s="430">
        <v>181211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17.5</v>
      </c>
      <c r="CU9" s="401"/>
      <c r="CV9" s="401"/>
      <c r="CW9" s="401"/>
      <c r="CX9" s="401"/>
      <c r="CY9" s="401"/>
      <c r="CZ9" s="401"/>
      <c r="DA9" s="402"/>
      <c r="DB9" s="400">
        <v>19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106919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102</v>
      </c>
      <c r="AV10" s="488"/>
      <c r="AW10" s="488"/>
      <c r="AX10" s="488"/>
      <c r="AY10" s="410" t="s">
        <v>120</v>
      </c>
      <c r="AZ10" s="411"/>
      <c r="BA10" s="411"/>
      <c r="BB10" s="411"/>
      <c r="BC10" s="411"/>
      <c r="BD10" s="411"/>
      <c r="BE10" s="411"/>
      <c r="BF10" s="411"/>
      <c r="BG10" s="411"/>
      <c r="BH10" s="411"/>
      <c r="BI10" s="411"/>
      <c r="BJ10" s="411"/>
      <c r="BK10" s="411"/>
      <c r="BL10" s="411"/>
      <c r="BM10" s="412"/>
      <c r="BN10" s="430">
        <v>128</v>
      </c>
      <c r="BO10" s="431"/>
      <c r="BP10" s="431"/>
      <c r="BQ10" s="431"/>
      <c r="BR10" s="431"/>
      <c r="BS10" s="431"/>
      <c r="BT10" s="431"/>
      <c r="BU10" s="432"/>
      <c r="BV10" s="430">
        <v>448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115</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107722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430000</v>
      </c>
      <c r="BO12" s="431"/>
      <c r="BP12" s="431"/>
      <c r="BQ12" s="431"/>
      <c r="BR12" s="431"/>
      <c r="BS12" s="431"/>
      <c r="BT12" s="431"/>
      <c r="BU12" s="432"/>
      <c r="BV12" s="430">
        <v>500000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105302</v>
      </c>
      <c r="S13" s="534"/>
      <c r="T13" s="534"/>
      <c r="U13" s="534"/>
      <c r="V13" s="535"/>
      <c r="W13" s="521" t="s">
        <v>139</v>
      </c>
      <c r="X13" s="443"/>
      <c r="Y13" s="443"/>
      <c r="Z13" s="443"/>
      <c r="AA13" s="443"/>
      <c r="AB13" s="444"/>
      <c r="AC13" s="406">
        <v>1146</v>
      </c>
      <c r="AD13" s="407"/>
      <c r="AE13" s="407"/>
      <c r="AF13" s="407"/>
      <c r="AG13" s="408"/>
      <c r="AH13" s="406">
        <v>1143</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-503608</v>
      </c>
      <c r="BO13" s="431"/>
      <c r="BP13" s="431"/>
      <c r="BQ13" s="431"/>
      <c r="BR13" s="431"/>
      <c r="BS13" s="431"/>
      <c r="BT13" s="431"/>
      <c r="BU13" s="432"/>
      <c r="BV13" s="430">
        <v>-318341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12.9</v>
      </c>
      <c r="CU13" s="401"/>
      <c r="CV13" s="401"/>
      <c r="CW13" s="401"/>
      <c r="CX13" s="401"/>
      <c r="CY13" s="401"/>
      <c r="CZ13" s="401"/>
      <c r="DA13" s="402"/>
      <c r="DB13" s="400">
        <v>14.3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108265</v>
      </c>
      <c r="S14" s="534"/>
      <c r="T14" s="534"/>
      <c r="U14" s="534"/>
      <c r="V14" s="535"/>
      <c r="W14" s="536"/>
      <c r="X14" s="446"/>
      <c r="Y14" s="446"/>
      <c r="Z14" s="446"/>
      <c r="AA14" s="446"/>
      <c r="AB14" s="447"/>
      <c r="AC14" s="526">
        <v>2.2000000000000002</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137.6</v>
      </c>
      <c r="CU14" s="538"/>
      <c r="CV14" s="538"/>
      <c r="CW14" s="538"/>
      <c r="CX14" s="538"/>
      <c r="CY14" s="538"/>
      <c r="CZ14" s="538"/>
      <c r="DA14" s="539"/>
      <c r="DB14" s="537">
        <v>142.19999999999999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105837</v>
      </c>
      <c r="S15" s="534"/>
      <c r="T15" s="534"/>
      <c r="U15" s="534"/>
      <c r="V15" s="535"/>
      <c r="W15" s="521" t="s">
        <v>146</v>
      </c>
      <c r="X15" s="443"/>
      <c r="Y15" s="443"/>
      <c r="Z15" s="443"/>
      <c r="AA15" s="443"/>
      <c r="AB15" s="444"/>
      <c r="AC15" s="406">
        <v>20224</v>
      </c>
      <c r="AD15" s="407"/>
      <c r="AE15" s="407"/>
      <c r="AF15" s="407"/>
      <c r="AG15" s="408"/>
      <c r="AH15" s="406">
        <v>20088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15019872</v>
      </c>
      <c r="BO15" s="426"/>
      <c r="BP15" s="426"/>
      <c r="BQ15" s="426"/>
      <c r="BR15" s="426"/>
      <c r="BS15" s="426"/>
      <c r="BT15" s="426"/>
      <c r="BU15" s="427"/>
      <c r="BV15" s="425">
        <v>14726870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38.200000000000003</v>
      </c>
      <c r="AD16" s="527"/>
      <c r="AE16" s="527"/>
      <c r="AF16" s="527"/>
      <c r="AG16" s="528"/>
      <c r="AH16" s="526">
        <v>37.6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21040008</v>
      </c>
      <c r="BO16" s="431"/>
      <c r="BP16" s="431"/>
      <c r="BQ16" s="431"/>
      <c r="BR16" s="431"/>
      <c r="BS16" s="431"/>
      <c r="BT16" s="431"/>
      <c r="BU16" s="432"/>
      <c r="BV16" s="430">
        <v>20544512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31617</v>
      </c>
      <c r="AD17" s="407"/>
      <c r="AE17" s="407"/>
      <c r="AF17" s="407"/>
      <c r="AG17" s="408"/>
      <c r="AH17" s="406">
        <v>32214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19052369</v>
      </c>
      <c r="BO17" s="431"/>
      <c r="BP17" s="431"/>
      <c r="BQ17" s="431"/>
      <c r="BR17" s="431"/>
      <c r="BS17" s="431"/>
      <c r="BT17" s="431"/>
      <c r="BU17" s="432"/>
      <c r="BV17" s="430">
        <v>18846238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371.05</v>
      </c>
      <c r="M18" s="495"/>
      <c r="N18" s="495"/>
      <c r="O18" s="495"/>
      <c r="P18" s="495"/>
      <c r="Q18" s="495"/>
      <c r="R18" s="496"/>
      <c r="S18" s="496"/>
      <c r="T18" s="496"/>
      <c r="U18" s="496"/>
      <c r="V18" s="497"/>
      <c r="W18" s="511"/>
      <c r="X18" s="512"/>
      <c r="Y18" s="512"/>
      <c r="Z18" s="512"/>
      <c r="AA18" s="512"/>
      <c r="AB18" s="522"/>
      <c r="AC18" s="394">
        <v>59.7</v>
      </c>
      <c r="AD18" s="395"/>
      <c r="AE18" s="395"/>
      <c r="AF18" s="395"/>
      <c r="AG18" s="498"/>
      <c r="AH18" s="394">
        <v>60.3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24993972</v>
      </c>
      <c r="BO18" s="431"/>
      <c r="BP18" s="431"/>
      <c r="BQ18" s="431"/>
      <c r="BR18" s="431"/>
      <c r="BS18" s="431"/>
      <c r="BT18" s="431"/>
      <c r="BU18" s="432"/>
      <c r="BV18" s="430">
        <v>25235136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286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31912307</v>
      </c>
      <c r="BO19" s="431"/>
      <c r="BP19" s="431"/>
      <c r="BQ19" s="431"/>
      <c r="BR19" s="431"/>
      <c r="BS19" s="431"/>
      <c r="BT19" s="431"/>
      <c r="BU19" s="432"/>
      <c r="BV19" s="430">
        <v>30050046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41312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64966833</v>
      </c>
      <c r="BO23" s="431"/>
      <c r="BP23" s="431"/>
      <c r="BQ23" s="431"/>
      <c r="BR23" s="431"/>
      <c r="BS23" s="431"/>
      <c r="BT23" s="431"/>
      <c r="BU23" s="432"/>
      <c r="BV23" s="430">
        <v>64992452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9450</v>
      </c>
      <c r="R24" s="407"/>
      <c r="S24" s="407"/>
      <c r="T24" s="407"/>
      <c r="U24" s="407"/>
      <c r="V24" s="408"/>
      <c r="W24" s="472"/>
      <c r="X24" s="463"/>
      <c r="Y24" s="464"/>
      <c r="Z24" s="403" t="s">
        <v>170</v>
      </c>
      <c r="AA24" s="404"/>
      <c r="AB24" s="404"/>
      <c r="AC24" s="404"/>
      <c r="AD24" s="404"/>
      <c r="AE24" s="404"/>
      <c r="AF24" s="404"/>
      <c r="AG24" s="405"/>
      <c r="AH24" s="406">
        <v>584</v>
      </c>
      <c r="AI24" s="407"/>
      <c r="AJ24" s="407"/>
      <c r="AK24" s="407"/>
      <c r="AL24" s="408"/>
      <c r="AM24" s="406">
        <v>1805144</v>
      </c>
      <c r="AN24" s="407"/>
      <c r="AO24" s="407"/>
      <c r="AP24" s="407"/>
      <c r="AQ24" s="407"/>
      <c r="AR24" s="408"/>
      <c r="AS24" s="406">
        <v>3091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28234228</v>
      </c>
      <c r="BO24" s="431"/>
      <c r="BP24" s="431"/>
      <c r="BQ24" s="431"/>
      <c r="BR24" s="431"/>
      <c r="BS24" s="431"/>
      <c r="BT24" s="431"/>
      <c r="BU24" s="432"/>
      <c r="BV24" s="430">
        <v>27067118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7740</v>
      </c>
      <c r="R25" s="407"/>
      <c r="S25" s="407"/>
      <c r="T25" s="407"/>
      <c r="U25" s="407"/>
      <c r="V25" s="408"/>
      <c r="W25" s="472"/>
      <c r="X25" s="463"/>
      <c r="Y25" s="464"/>
      <c r="Z25" s="403" t="s">
        <v>173</v>
      </c>
      <c r="AA25" s="404"/>
      <c r="AB25" s="404"/>
      <c r="AC25" s="404"/>
      <c r="AD25" s="404"/>
      <c r="AE25" s="404"/>
      <c r="AF25" s="404"/>
      <c r="AG25" s="405"/>
      <c r="AH25" s="406">
        <v>137</v>
      </c>
      <c r="AI25" s="407"/>
      <c r="AJ25" s="407"/>
      <c r="AK25" s="407"/>
      <c r="AL25" s="408"/>
      <c r="AM25" s="406">
        <v>383052</v>
      </c>
      <c r="AN25" s="407"/>
      <c r="AO25" s="407"/>
      <c r="AP25" s="407"/>
      <c r="AQ25" s="407"/>
      <c r="AR25" s="408"/>
      <c r="AS25" s="406">
        <v>2796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10902160</v>
      </c>
      <c r="BO25" s="426"/>
      <c r="BP25" s="426"/>
      <c r="BQ25" s="426"/>
      <c r="BR25" s="426"/>
      <c r="BS25" s="426"/>
      <c r="BT25" s="426"/>
      <c r="BU25" s="427"/>
      <c r="BV25" s="425">
        <v>11424099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6660</v>
      </c>
      <c r="R26" s="407"/>
      <c r="S26" s="407"/>
      <c r="T26" s="407"/>
      <c r="U26" s="407"/>
      <c r="V26" s="408"/>
      <c r="W26" s="472"/>
      <c r="X26" s="463"/>
      <c r="Y26" s="464"/>
      <c r="Z26" s="403" t="s">
        <v>176</v>
      </c>
      <c r="AA26" s="485"/>
      <c r="AB26" s="485"/>
      <c r="AC26" s="485"/>
      <c r="AD26" s="485"/>
      <c r="AE26" s="485"/>
      <c r="AF26" s="485"/>
      <c r="AG26" s="486"/>
      <c r="AH26" s="406">
        <v>41</v>
      </c>
      <c r="AI26" s="407"/>
      <c r="AJ26" s="407"/>
      <c r="AK26" s="407"/>
      <c r="AL26" s="408"/>
      <c r="AM26" s="406">
        <v>123943</v>
      </c>
      <c r="AN26" s="407"/>
      <c r="AO26" s="407"/>
      <c r="AP26" s="407"/>
      <c r="AQ26" s="407"/>
      <c r="AR26" s="408"/>
      <c r="AS26" s="406">
        <v>3023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6200</v>
      </c>
      <c r="R27" s="407"/>
      <c r="S27" s="407"/>
      <c r="T27" s="407"/>
      <c r="U27" s="407"/>
      <c r="V27" s="408"/>
      <c r="W27" s="472"/>
      <c r="X27" s="463"/>
      <c r="Y27" s="464"/>
      <c r="Z27" s="403" t="s">
        <v>179</v>
      </c>
      <c r="AA27" s="404"/>
      <c r="AB27" s="404"/>
      <c r="AC27" s="404"/>
      <c r="AD27" s="404"/>
      <c r="AE27" s="404"/>
      <c r="AF27" s="404"/>
      <c r="AG27" s="405"/>
      <c r="AH27" s="406">
        <v>37</v>
      </c>
      <c r="AI27" s="407"/>
      <c r="AJ27" s="407"/>
      <c r="AK27" s="407"/>
      <c r="AL27" s="408"/>
      <c r="AM27" s="406">
        <v>140748</v>
      </c>
      <c r="AN27" s="407"/>
      <c r="AO27" s="407"/>
      <c r="AP27" s="407"/>
      <c r="AQ27" s="407"/>
      <c r="AR27" s="408"/>
      <c r="AS27" s="406">
        <v>3804</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810346</v>
      </c>
      <c r="BO27" s="434"/>
      <c r="BP27" s="434"/>
      <c r="BQ27" s="434"/>
      <c r="BR27" s="434"/>
      <c r="BS27" s="434"/>
      <c r="BT27" s="434"/>
      <c r="BU27" s="435"/>
      <c r="BV27" s="433">
        <v>810346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5500</v>
      </c>
      <c r="R28" s="407"/>
      <c r="S28" s="407"/>
      <c r="T28" s="407"/>
      <c r="U28" s="407"/>
      <c r="V28" s="408"/>
      <c r="W28" s="472"/>
      <c r="X28" s="463"/>
      <c r="Y28" s="464"/>
      <c r="Z28" s="403" t="s">
        <v>182</v>
      </c>
      <c r="AA28" s="404"/>
      <c r="AB28" s="404"/>
      <c r="AC28" s="404"/>
      <c r="AD28" s="404"/>
      <c r="AE28" s="404"/>
      <c r="AF28" s="404"/>
      <c r="AG28" s="405"/>
      <c r="AH28" s="406">
        <v>5</v>
      </c>
      <c r="AI28" s="407"/>
      <c r="AJ28" s="407"/>
      <c r="AK28" s="407"/>
      <c r="AL28" s="408"/>
      <c r="AM28" s="406">
        <v>13440</v>
      </c>
      <c r="AN28" s="407"/>
      <c r="AO28" s="407"/>
      <c r="AP28" s="407"/>
      <c r="AQ28" s="407"/>
      <c r="AR28" s="408"/>
      <c r="AS28" s="406">
        <v>2688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1693041</v>
      </c>
      <c r="BO28" s="426"/>
      <c r="BP28" s="426"/>
      <c r="BQ28" s="426"/>
      <c r="BR28" s="426"/>
      <c r="BS28" s="426"/>
      <c r="BT28" s="426"/>
      <c r="BU28" s="427"/>
      <c r="BV28" s="425">
        <v>1722913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20</v>
      </c>
      <c r="M29" s="407"/>
      <c r="N29" s="407"/>
      <c r="O29" s="407"/>
      <c r="P29" s="408"/>
      <c r="Q29" s="406">
        <v>5200</v>
      </c>
      <c r="R29" s="407"/>
      <c r="S29" s="407"/>
      <c r="T29" s="407"/>
      <c r="U29" s="407"/>
      <c r="V29" s="408"/>
      <c r="W29" s="473"/>
      <c r="X29" s="474"/>
      <c r="Y29" s="475"/>
      <c r="Z29" s="403" t="s">
        <v>185</v>
      </c>
      <c r="AA29" s="404"/>
      <c r="AB29" s="404"/>
      <c r="AC29" s="404"/>
      <c r="AD29" s="404"/>
      <c r="AE29" s="404"/>
      <c r="AF29" s="404"/>
      <c r="AG29" s="405"/>
      <c r="AH29" s="406">
        <v>626</v>
      </c>
      <c r="AI29" s="407"/>
      <c r="AJ29" s="407"/>
      <c r="AK29" s="407"/>
      <c r="AL29" s="408"/>
      <c r="AM29" s="406">
        <v>1959332</v>
      </c>
      <c r="AN29" s="407"/>
      <c r="AO29" s="407"/>
      <c r="AP29" s="407"/>
      <c r="AQ29" s="407"/>
      <c r="AR29" s="408"/>
      <c r="AS29" s="406">
        <v>3130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112074</v>
      </c>
      <c r="BO29" s="431"/>
      <c r="BP29" s="431"/>
      <c r="BQ29" s="431"/>
      <c r="BR29" s="431"/>
      <c r="BS29" s="431"/>
      <c r="BT29" s="431"/>
      <c r="BU29" s="432"/>
      <c r="BV29" s="430">
        <v>112067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1543539</v>
      </c>
      <c r="BO30" s="434"/>
      <c r="BP30" s="434"/>
      <c r="BQ30" s="434"/>
      <c r="BR30" s="434"/>
      <c r="BS30" s="434"/>
      <c r="BT30" s="434"/>
      <c r="BU30" s="435"/>
      <c r="BV30" s="433">
        <v>1450836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小松市国民健康保険事業特別会計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小松市水道事業会計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小松市産業団地事業特別会計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南加賀広域圏事務組合(一般会計)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小松市土地開発公社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小松市公債管理特別会計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小松市介護保険事業特別会計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小松市下水道事業会計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南加賀広域圏事務組合(ふるさと振興事業会計)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小松市開発公社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小松市後期高齢者医療特別会計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国民健康保険小松市民病院事業会計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南加賀広域圏事務組合(急病センター事業会計)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小松市まちづくり市民財団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南加賀広域圏事務組合(公設地方卸売市場事業会計)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こまつ賑わいセンター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〇</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南加賀広域圏事務組合(獣肉処理加工施設事業会計)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公立小松大学</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小松加賀環境衛生事務組合</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木場潟公園協会</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手取川水防事務組合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石川県後期高齢者医療広域連合(一般会計)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石川県後期高齢者医療広域連合(後期高齢者医療特別会計)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石川県市町村消防賞じゅつ金組合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S/KBpgcd4KzdtIKanon788B9qF3Wcl8SKfEGtECcDN/6aFBWeYt9/iSGZ5MebE3n8li0PLf458PBpqhI3IT/g==" saltValue="PnRMP5u87oaWrCDXSum0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222</v>
      </c>
      <c r="C5" s="711"/>
      <c r="D5" s="711"/>
      <c r="E5" s="711"/>
      <c r="F5" s="711"/>
      <c r="G5" s="711"/>
      <c r="H5" s="711"/>
      <c r="I5" s="711"/>
      <c r="J5" s="711"/>
      <c r="K5" s="711"/>
      <c r="L5" s="711"/>
      <c r="M5" s="711"/>
      <c r="N5" s="711"/>
      <c r="O5" s="711"/>
      <c r="P5" s="711"/>
      <c r="Q5" s="712"/>
      <c r="R5" s="697">
        <v>15750837</v>
      </c>
      <c r="S5" s="698"/>
      <c r="T5" s="698"/>
      <c r="U5" s="698"/>
      <c r="V5" s="698"/>
      <c r="W5" s="698"/>
      <c r="X5" s="698"/>
      <c r="Y5" s="741"/>
      <c r="Z5" s="759">
        <v>26.3</v>
      </c>
      <c r="AA5" s="759"/>
      <c r="AB5" s="759"/>
      <c r="AC5" s="759"/>
      <c r="AD5" s="760">
        <v>14814830</v>
      </c>
      <c r="AE5" s="760"/>
      <c r="AF5" s="760"/>
      <c r="AG5" s="760"/>
      <c r="AH5" s="760"/>
      <c r="AI5" s="760"/>
      <c r="AJ5" s="760"/>
      <c r="AK5" s="760"/>
      <c r="AL5" s="742">
        <v>60.4</v>
      </c>
      <c r="AM5" s="715"/>
      <c r="AN5" s="715"/>
      <c r="AO5" s="743"/>
      <c r="AP5" s="710" t="s">
        <v>223</v>
      </c>
      <c r="AQ5" s="711"/>
      <c r="AR5" s="711"/>
      <c r="AS5" s="711"/>
      <c r="AT5" s="711"/>
      <c r="AU5" s="711"/>
      <c r="AV5" s="711"/>
      <c r="AW5" s="711"/>
      <c r="AX5" s="711"/>
      <c r="AY5" s="711"/>
      <c r="AZ5" s="711"/>
      <c r="BA5" s="711"/>
      <c r="BB5" s="711"/>
      <c r="BC5" s="711"/>
      <c r="BD5" s="711"/>
      <c r="BE5" s="711"/>
      <c r="BF5" s="712"/>
      <c r="BG5" s="642">
        <v>14798528</v>
      </c>
      <c r="BH5" s="643"/>
      <c r="BI5" s="643"/>
      <c r="BJ5" s="643"/>
      <c r="BK5" s="643"/>
      <c r="BL5" s="643"/>
      <c r="BM5" s="643"/>
      <c r="BN5" s="644"/>
      <c r="BO5" s="675">
        <v>94</v>
      </c>
      <c r="BP5" s="675"/>
      <c r="BQ5" s="675"/>
      <c r="BR5" s="675"/>
      <c r="BS5" s="676">
        <v>140266</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354016</v>
      </c>
      <c r="S6" s="643"/>
      <c r="T6" s="643"/>
      <c r="U6" s="643"/>
      <c r="V6" s="643"/>
      <c r="W6" s="643"/>
      <c r="X6" s="643"/>
      <c r="Y6" s="644"/>
      <c r="Z6" s="675">
        <v>0.6</v>
      </c>
      <c r="AA6" s="675"/>
      <c r="AB6" s="675"/>
      <c r="AC6" s="675"/>
      <c r="AD6" s="676">
        <v>354016</v>
      </c>
      <c r="AE6" s="676"/>
      <c r="AF6" s="676"/>
      <c r="AG6" s="676"/>
      <c r="AH6" s="676"/>
      <c r="AI6" s="676"/>
      <c r="AJ6" s="676"/>
      <c r="AK6" s="676"/>
      <c r="AL6" s="645">
        <v>1.4</v>
      </c>
      <c r="AM6" s="646"/>
      <c r="AN6" s="646"/>
      <c r="AO6" s="677"/>
      <c r="AP6" s="639" t="s">
        <v>228</v>
      </c>
      <c r="AQ6" s="640"/>
      <c r="AR6" s="640"/>
      <c r="AS6" s="640"/>
      <c r="AT6" s="640"/>
      <c r="AU6" s="640"/>
      <c r="AV6" s="640"/>
      <c r="AW6" s="640"/>
      <c r="AX6" s="640"/>
      <c r="AY6" s="640"/>
      <c r="AZ6" s="640"/>
      <c r="BA6" s="640"/>
      <c r="BB6" s="640"/>
      <c r="BC6" s="640"/>
      <c r="BD6" s="640"/>
      <c r="BE6" s="640"/>
      <c r="BF6" s="641"/>
      <c r="BG6" s="642">
        <v>14798528</v>
      </c>
      <c r="BH6" s="643"/>
      <c r="BI6" s="643"/>
      <c r="BJ6" s="643"/>
      <c r="BK6" s="643"/>
      <c r="BL6" s="643"/>
      <c r="BM6" s="643"/>
      <c r="BN6" s="644"/>
      <c r="BO6" s="675">
        <v>94</v>
      </c>
      <c r="BP6" s="675"/>
      <c r="BQ6" s="675"/>
      <c r="BR6" s="675"/>
      <c r="BS6" s="676">
        <v>140266</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332942</v>
      </c>
      <c r="CS6" s="643"/>
      <c r="CT6" s="643"/>
      <c r="CU6" s="643"/>
      <c r="CV6" s="643"/>
      <c r="CW6" s="643"/>
      <c r="CX6" s="643"/>
      <c r="CY6" s="644"/>
      <c r="CZ6" s="742">
        <v>0.6</v>
      </c>
      <c r="DA6" s="715"/>
      <c r="DB6" s="715"/>
      <c r="DC6" s="745"/>
      <c r="DD6" s="648" t="s">
        <v>230</v>
      </c>
      <c r="DE6" s="643"/>
      <c r="DF6" s="643"/>
      <c r="DG6" s="643"/>
      <c r="DH6" s="643"/>
      <c r="DI6" s="643"/>
      <c r="DJ6" s="643"/>
      <c r="DK6" s="643"/>
      <c r="DL6" s="643"/>
      <c r="DM6" s="643"/>
      <c r="DN6" s="643"/>
      <c r="DO6" s="643"/>
      <c r="DP6" s="644"/>
      <c r="DQ6" s="648">
        <v>332801</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13947</v>
      </c>
      <c r="S7" s="643"/>
      <c r="T7" s="643"/>
      <c r="U7" s="643"/>
      <c r="V7" s="643"/>
      <c r="W7" s="643"/>
      <c r="X7" s="643"/>
      <c r="Y7" s="644"/>
      <c r="Z7" s="675">
        <v>0</v>
      </c>
      <c r="AA7" s="675"/>
      <c r="AB7" s="675"/>
      <c r="AC7" s="675"/>
      <c r="AD7" s="676">
        <v>13947</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6957164</v>
      </c>
      <c r="BH7" s="643"/>
      <c r="BI7" s="643"/>
      <c r="BJ7" s="643"/>
      <c r="BK7" s="643"/>
      <c r="BL7" s="643"/>
      <c r="BM7" s="643"/>
      <c r="BN7" s="644"/>
      <c r="BO7" s="675">
        <v>44.2</v>
      </c>
      <c r="BP7" s="675"/>
      <c r="BQ7" s="675"/>
      <c r="BR7" s="675"/>
      <c r="BS7" s="676">
        <v>140266</v>
      </c>
      <c r="BT7" s="676"/>
      <c r="BU7" s="676"/>
      <c r="BV7" s="676"/>
      <c r="BW7" s="676"/>
      <c r="BX7" s="676"/>
      <c r="BY7" s="676"/>
      <c r="BZ7" s="676"/>
      <c r="CA7" s="676"/>
      <c r="CB7" s="730"/>
      <c r="CD7" s="681" t="s">
        <v>233</v>
      </c>
      <c r="CE7" s="682"/>
      <c r="CF7" s="682"/>
      <c r="CG7" s="682"/>
      <c r="CH7" s="682"/>
      <c r="CI7" s="682"/>
      <c r="CJ7" s="682"/>
      <c r="CK7" s="682"/>
      <c r="CL7" s="682"/>
      <c r="CM7" s="682"/>
      <c r="CN7" s="682"/>
      <c r="CO7" s="682"/>
      <c r="CP7" s="682"/>
      <c r="CQ7" s="683"/>
      <c r="CR7" s="642">
        <v>14483176</v>
      </c>
      <c r="CS7" s="643"/>
      <c r="CT7" s="643"/>
      <c r="CU7" s="643"/>
      <c r="CV7" s="643"/>
      <c r="CW7" s="643"/>
      <c r="CX7" s="643"/>
      <c r="CY7" s="644"/>
      <c r="CZ7" s="675">
        <v>24.6</v>
      </c>
      <c r="DA7" s="675"/>
      <c r="DB7" s="675"/>
      <c r="DC7" s="675"/>
      <c r="DD7" s="648">
        <v>344035</v>
      </c>
      <c r="DE7" s="643"/>
      <c r="DF7" s="643"/>
      <c r="DG7" s="643"/>
      <c r="DH7" s="643"/>
      <c r="DI7" s="643"/>
      <c r="DJ7" s="643"/>
      <c r="DK7" s="643"/>
      <c r="DL7" s="643"/>
      <c r="DM7" s="643"/>
      <c r="DN7" s="643"/>
      <c r="DO7" s="643"/>
      <c r="DP7" s="644"/>
      <c r="DQ7" s="648">
        <v>2941120</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51477</v>
      </c>
      <c r="S8" s="643"/>
      <c r="T8" s="643"/>
      <c r="U8" s="643"/>
      <c r="V8" s="643"/>
      <c r="W8" s="643"/>
      <c r="X8" s="643"/>
      <c r="Y8" s="644"/>
      <c r="Z8" s="675">
        <v>0.1</v>
      </c>
      <c r="AA8" s="675"/>
      <c r="AB8" s="675"/>
      <c r="AC8" s="675"/>
      <c r="AD8" s="676">
        <v>51477</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203412</v>
      </c>
      <c r="BH8" s="643"/>
      <c r="BI8" s="643"/>
      <c r="BJ8" s="643"/>
      <c r="BK8" s="643"/>
      <c r="BL8" s="643"/>
      <c r="BM8" s="643"/>
      <c r="BN8" s="644"/>
      <c r="BO8" s="675">
        <v>1.3</v>
      </c>
      <c r="BP8" s="675"/>
      <c r="BQ8" s="675"/>
      <c r="BR8" s="675"/>
      <c r="BS8" s="648" t="s">
        <v>236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16154231</v>
      </c>
      <c r="CS8" s="643"/>
      <c r="CT8" s="643"/>
      <c r="CU8" s="643"/>
      <c r="CV8" s="643"/>
      <c r="CW8" s="643"/>
      <c r="CX8" s="643"/>
      <c r="CY8" s="644"/>
      <c r="CZ8" s="675">
        <v>27.4</v>
      </c>
      <c r="DA8" s="675"/>
      <c r="DB8" s="675"/>
      <c r="DC8" s="675"/>
      <c r="DD8" s="648">
        <v>940811</v>
      </c>
      <c r="DE8" s="643"/>
      <c r="DF8" s="643"/>
      <c r="DG8" s="643"/>
      <c r="DH8" s="643"/>
      <c r="DI8" s="643"/>
      <c r="DJ8" s="643"/>
      <c r="DK8" s="643"/>
      <c r="DL8" s="643"/>
      <c r="DM8" s="643"/>
      <c r="DN8" s="643"/>
      <c r="DO8" s="643"/>
      <c r="DP8" s="644"/>
      <c r="DQ8" s="648">
        <v>7203701</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64058</v>
      </c>
      <c r="S9" s="643"/>
      <c r="T9" s="643"/>
      <c r="U9" s="643"/>
      <c r="V9" s="643"/>
      <c r="W9" s="643"/>
      <c r="X9" s="643"/>
      <c r="Y9" s="644"/>
      <c r="Z9" s="675">
        <v>0.1</v>
      </c>
      <c r="AA9" s="675"/>
      <c r="AB9" s="675"/>
      <c r="AC9" s="675"/>
      <c r="AD9" s="676">
        <v>64058</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5827310</v>
      </c>
      <c r="BH9" s="643"/>
      <c r="BI9" s="643"/>
      <c r="BJ9" s="643"/>
      <c r="BK9" s="643"/>
      <c r="BL9" s="643"/>
      <c r="BM9" s="643"/>
      <c r="BN9" s="644"/>
      <c r="BO9" s="675">
        <v>37</v>
      </c>
      <c r="BP9" s="675"/>
      <c r="BQ9" s="675"/>
      <c r="BR9" s="675"/>
      <c r="BS9" s="648" t="s">
        <v>230</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2902342</v>
      </c>
      <c r="CS9" s="643"/>
      <c r="CT9" s="643"/>
      <c r="CU9" s="643"/>
      <c r="CV9" s="643"/>
      <c r="CW9" s="643"/>
      <c r="CX9" s="643"/>
      <c r="CY9" s="644"/>
      <c r="CZ9" s="675">
        <v>4.9000000000000004</v>
      </c>
      <c r="DA9" s="675"/>
      <c r="DB9" s="675"/>
      <c r="DC9" s="675"/>
      <c r="DD9" s="648">
        <v>55607</v>
      </c>
      <c r="DE9" s="643"/>
      <c r="DF9" s="643"/>
      <c r="DG9" s="643"/>
      <c r="DH9" s="643"/>
      <c r="DI9" s="643"/>
      <c r="DJ9" s="643"/>
      <c r="DK9" s="643"/>
      <c r="DL9" s="643"/>
      <c r="DM9" s="643"/>
      <c r="DN9" s="643"/>
      <c r="DO9" s="643"/>
      <c r="DP9" s="644"/>
      <c r="DQ9" s="648">
        <v>2385758</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236</v>
      </c>
      <c r="AE10" s="676"/>
      <c r="AF10" s="676"/>
      <c r="AG10" s="676"/>
      <c r="AH10" s="676"/>
      <c r="AI10" s="676"/>
      <c r="AJ10" s="676"/>
      <c r="AK10" s="676"/>
      <c r="AL10" s="645" t="s">
        <v>236</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320299</v>
      </c>
      <c r="BH10" s="643"/>
      <c r="BI10" s="643"/>
      <c r="BJ10" s="643"/>
      <c r="BK10" s="643"/>
      <c r="BL10" s="643"/>
      <c r="BM10" s="643"/>
      <c r="BN10" s="644"/>
      <c r="BO10" s="675">
        <v>2</v>
      </c>
      <c r="BP10" s="675"/>
      <c r="BQ10" s="675"/>
      <c r="BR10" s="675"/>
      <c r="BS10" s="648" t="s">
        <v>236</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17197</v>
      </c>
      <c r="CS10" s="643"/>
      <c r="CT10" s="643"/>
      <c r="CU10" s="643"/>
      <c r="CV10" s="643"/>
      <c r="CW10" s="643"/>
      <c r="CX10" s="643"/>
      <c r="CY10" s="644"/>
      <c r="CZ10" s="675">
        <v>0</v>
      </c>
      <c r="DA10" s="675"/>
      <c r="DB10" s="675"/>
      <c r="DC10" s="675"/>
      <c r="DD10" s="648" t="s">
        <v>236</v>
      </c>
      <c r="DE10" s="643"/>
      <c r="DF10" s="643"/>
      <c r="DG10" s="643"/>
      <c r="DH10" s="643"/>
      <c r="DI10" s="643"/>
      <c r="DJ10" s="643"/>
      <c r="DK10" s="643"/>
      <c r="DL10" s="643"/>
      <c r="DM10" s="643"/>
      <c r="DN10" s="643"/>
      <c r="DO10" s="643"/>
      <c r="DP10" s="644"/>
      <c r="DQ10" s="648">
        <v>16897</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2474266</v>
      </c>
      <c r="S11" s="643"/>
      <c r="T11" s="643"/>
      <c r="U11" s="643"/>
      <c r="V11" s="643"/>
      <c r="W11" s="643"/>
      <c r="X11" s="643"/>
      <c r="Y11" s="644"/>
      <c r="Z11" s="645">
        <v>4.0999999999999996</v>
      </c>
      <c r="AA11" s="646"/>
      <c r="AB11" s="646"/>
      <c r="AC11" s="647"/>
      <c r="AD11" s="648">
        <v>2474266</v>
      </c>
      <c r="AE11" s="643"/>
      <c r="AF11" s="643"/>
      <c r="AG11" s="643"/>
      <c r="AH11" s="643"/>
      <c r="AI11" s="643"/>
      <c r="AJ11" s="643"/>
      <c r="AK11" s="644"/>
      <c r="AL11" s="645">
        <v>10.1</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606143</v>
      </c>
      <c r="BH11" s="643"/>
      <c r="BI11" s="643"/>
      <c r="BJ11" s="643"/>
      <c r="BK11" s="643"/>
      <c r="BL11" s="643"/>
      <c r="BM11" s="643"/>
      <c r="BN11" s="644"/>
      <c r="BO11" s="675">
        <v>3.8</v>
      </c>
      <c r="BP11" s="675"/>
      <c r="BQ11" s="675"/>
      <c r="BR11" s="675"/>
      <c r="BS11" s="648">
        <v>140266</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1466089</v>
      </c>
      <c r="CS11" s="643"/>
      <c r="CT11" s="643"/>
      <c r="CU11" s="643"/>
      <c r="CV11" s="643"/>
      <c r="CW11" s="643"/>
      <c r="CX11" s="643"/>
      <c r="CY11" s="644"/>
      <c r="CZ11" s="675">
        <v>2.5</v>
      </c>
      <c r="DA11" s="675"/>
      <c r="DB11" s="675"/>
      <c r="DC11" s="675"/>
      <c r="DD11" s="648">
        <v>635910</v>
      </c>
      <c r="DE11" s="643"/>
      <c r="DF11" s="643"/>
      <c r="DG11" s="643"/>
      <c r="DH11" s="643"/>
      <c r="DI11" s="643"/>
      <c r="DJ11" s="643"/>
      <c r="DK11" s="643"/>
      <c r="DL11" s="643"/>
      <c r="DM11" s="643"/>
      <c r="DN11" s="643"/>
      <c r="DO11" s="643"/>
      <c r="DP11" s="644"/>
      <c r="DQ11" s="648">
        <v>710234</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44325</v>
      </c>
      <c r="S12" s="643"/>
      <c r="T12" s="643"/>
      <c r="U12" s="643"/>
      <c r="V12" s="643"/>
      <c r="W12" s="643"/>
      <c r="X12" s="643"/>
      <c r="Y12" s="644"/>
      <c r="Z12" s="675">
        <v>0.1</v>
      </c>
      <c r="AA12" s="675"/>
      <c r="AB12" s="675"/>
      <c r="AC12" s="675"/>
      <c r="AD12" s="676">
        <v>44325</v>
      </c>
      <c r="AE12" s="676"/>
      <c r="AF12" s="676"/>
      <c r="AG12" s="676"/>
      <c r="AH12" s="676"/>
      <c r="AI12" s="676"/>
      <c r="AJ12" s="676"/>
      <c r="AK12" s="676"/>
      <c r="AL12" s="645">
        <v>0.2</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6901937</v>
      </c>
      <c r="BH12" s="643"/>
      <c r="BI12" s="643"/>
      <c r="BJ12" s="643"/>
      <c r="BK12" s="643"/>
      <c r="BL12" s="643"/>
      <c r="BM12" s="643"/>
      <c r="BN12" s="644"/>
      <c r="BO12" s="675">
        <v>43.8</v>
      </c>
      <c r="BP12" s="675"/>
      <c r="BQ12" s="675"/>
      <c r="BR12" s="675"/>
      <c r="BS12" s="648" t="s">
        <v>230</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1610138</v>
      </c>
      <c r="CS12" s="643"/>
      <c r="CT12" s="643"/>
      <c r="CU12" s="643"/>
      <c r="CV12" s="643"/>
      <c r="CW12" s="643"/>
      <c r="CX12" s="643"/>
      <c r="CY12" s="644"/>
      <c r="CZ12" s="675">
        <v>2.7</v>
      </c>
      <c r="DA12" s="675"/>
      <c r="DB12" s="675"/>
      <c r="DC12" s="675"/>
      <c r="DD12" s="648">
        <v>216318</v>
      </c>
      <c r="DE12" s="643"/>
      <c r="DF12" s="643"/>
      <c r="DG12" s="643"/>
      <c r="DH12" s="643"/>
      <c r="DI12" s="643"/>
      <c r="DJ12" s="643"/>
      <c r="DK12" s="643"/>
      <c r="DL12" s="643"/>
      <c r="DM12" s="643"/>
      <c r="DN12" s="643"/>
      <c r="DO12" s="643"/>
      <c r="DP12" s="644"/>
      <c r="DQ12" s="648">
        <v>1224464</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236</v>
      </c>
      <c r="S13" s="643"/>
      <c r="T13" s="643"/>
      <c r="U13" s="643"/>
      <c r="V13" s="643"/>
      <c r="W13" s="643"/>
      <c r="X13" s="643"/>
      <c r="Y13" s="644"/>
      <c r="Z13" s="675" t="s">
        <v>236</v>
      </c>
      <c r="AA13" s="675"/>
      <c r="AB13" s="675"/>
      <c r="AC13" s="675"/>
      <c r="AD13" s="676" t="s">
        <v>236</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6885051</v>
      </c>
      <c r="BH13" s="643"/>
      <c r="BI13" s="643"/>
      <c r="BJ13" s="643"/>
      <c r="BK13" s="643"/>
      <c r="BL13" s="643"/>
      <c r="BM13" s="643"/>
      <c r="BN13" s="644"/>
      <c r="BO13" s="675">
        <v>43.7</v>
      </c>
      <c r="BP13" s="675"/>
      <c r="BQ13" s="675"/>
      <c r="BR13" s="675"/>
      <c r="BS13" s="648" t="s">
        <v>230</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5848150</v>
      </c>
      <c r="CS13" s="643"/>
      <c r="CT13" s="643"/>
      <c r="CU13" s="643"/>
      <c r="CV13" s="643"/>
      <c r="CW13" s="643"/>
      <c r="CX13" s="643"/>
      <c r="CY13" s="644"/>
      <c r="CZ13" s="675">
        <v>9.9</v>
      </c>
      <c r="DA13" s="675"/>
      <c r="DB13" s="675"/>
      <c r="DC13" s="675"/>
      <c r="DD13" s="648">
        <v>2351680</v>
      </c>
      <c r="DE13" s="643"/>
      <c r="DF13" s="643"/>
      <c r="DG13" s="643"/>
      <c r="DH13" s="643"/>
      <c r="DI13" s="643"/>
      <c r="DJ13" s="643"/>
      <c r="DK13" s="643"/>
      <c r="DL13" s="643"/>
      <c r="DM13" s="643"/>
      <c r="DN13" s="643"/>
      <c r="DO13" s="643"/>
      <c r="DP13" s="644"/>
      <c r="DQ13" s="648">
        <v>3825119</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236</v>
      </c>
      <c r="AA14" s="675"/>
      <c r="AB14" s="675"/>
      <c r="AC14" s="675"/>
      <c r="AD14" s="676" t="s">
        <v>230</v>
      </c>
      <c r="AE14" s="676"/>
      <c r="AF14" s="676"/>
      <c r="AG14" s="676"/>
      <c r="AH14" s="676"/>
      <c r="AI14" s="676"/>
      <c r="AJ14" s="676"/>
      <c r="AK14" s="676"/>
      <c r="AL14" s="645" t="s">
        <v>236</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303580</v>
      </c>
      <c r="BH14" s="643"/>
      <c r="BI14" s="643"/>
      <c r="BJ14" s="643"/>
      <c r="BK14" s="643"/>
      <c r="BL14" s="643"/>
      <c r="BM14" s="643"/>
      <c r="BN14" s="644"/>
      <c r="BO14" s="675">
        <v>1.9</v>
      </c>
      <c r="BP14" s="675"/>
      <c r="BQ14" s="675"/>
      <c r="BR14" s="675"/>
      <c r="BS14" s="648" t="s">
        <v>236</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1290303</v>
      </c>
      <c r="CS14" s="643"/>
      <c r="CT14" s="643"/>
      <c r="CU14" s="643"/>
      <c r="CV14" s="643"/>
      <c r="CW14" s="643"/>
      <c r="CX14" s="643"/>
      <c r="CY14" s="644"/>
      <c r="CZ14" s="675">
        <v>2.2000000000000002</v>
      </c>
      <c r="DA14" s="675"/>
      <c r="DB14" s="675"/>
      <c r="DC14" s="675"/>
      <c r="DD14" s="648">
        <v>110831</v>
      </c>
      <c r="DE14" s="643"/>
      <c r="DF14" s="643"/>
      <c r="DG14" s="643"/>
      <c r="DH14" s="643"/>
      <c r="DI14" s="643"/>
      <c r="DJ14" s="643"/>
      <c r="DK14" s="643"/>
      <c r="DL14" s="643"/>
      <c r="DM14" s="643"/>
      <c r="DN14" s="643"/>
      <c r="DO14" s="643"/>
      <c r="DP14" s="644"/>
      <c r="DQ14" s="648">
        <v>1190634</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230</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635847</v>
      </c>
      <c r="BH15" s="643"/>
      <c r="BI15" s="643"/>
      <c r="BJ15" s="643"/>
      <c r="BK15" s="643"/>
      <c r="BL15" s="643"/>
      <c r="BM15" s="643"/>
      <c r="BN15" s="644"/>
      <c r="BO15" s="675">
        <v>4</v>
      </c>
      <c r="BP15" s="675"/>
      <c r="BQ15" s="675"/>
      <c r="BR15" s="675"/>
      <c r="BS15" s="648" t="s">
        <v>230</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9122536</v>
      </c>
      <c r="CS15" s="643"/>
      <c r="CT15" s="643"/>
      <c r="CU15" s="643"/>
      <c r="CV15" s="643"/>
      <c r="CW15" s="643"/>
      <c r="CX15" s="643"/>
      <c r="CY15" s="644"/>
      <c r="CZ15" s="675">
        <v>15.5</v>
      </c>
      <c r="DA15" s="675"/>
      <c r="DB15" s="675"/>
      <c r="DC15" s="675"/>
      <c r="DD15" s="648">
        <v>2420216</v>
      </c>
      <c r="DE15" s="643"/>
      <c r="DF15" s="643"/>
      <c r="DG15" s="643"/>
      <c r="DH15" s="643"/>
      <c r="DI15" s="643"/>
      <c r="DJ15" s="643"/>
      <c r="DK15" s="643"/>
      <c r="DL15" s="643"/>
      <c r="DM15" s="643"/>
      <c r="DN15" s="643"/>
      <c r="DO15" s="643"/>
      <c r="DP15" s="644"/>
      <c r="DQ15" s="648">
        <v>5639200</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36534</v>
      </c>
      <c r="S16" s="643"/>
      <c r="T16" s="643"/>
      <c r="U16" s="643"/>
      <c r="V16" s="643"/>
      <c r="W16" s="643"/>
      <c r="X16" s="643"/>
      <c r="Y16" s="644"/>
      <c r="Z16" s="675">
        <v>0.1</v>
      </c>
      <c r="AA16" s="675"/>
      <c r="AB16" s="675"/>
      <c r="AC16" s="675"/>
      <c r="AD16" s="676">
        <v>36534</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261</v>
      </c>
      <c r="BP16" s="675"/>
      <c r="BQ16" s="675"/>
      <c r="BR16" s="675"/>
      <c r="BS16" s="648" t="s">
        <v>230</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230</v>
      </c>
      <c r="CS16" s="643"/>
      <c r="CT16" s="643"/>
      <c r="CU16" s="643"/>
      <c r="CV16" s="643"/>
      <c r="CW16" s="643"/>
      <c r="CX16" s="643"/>
      <c r="CY16" s="644"/>
      <c r="CZ16" s="675" t="s">
        <v>230</v>
      </c>
      <c r="DA16" s="675"/>
      <c r="DB16" s="675"/>
      <c r="DC16" s="675"/>
      <c r="DD16" s="648" t="s">
        <v>236</v>
      </c>
      <c r="DE16" s="643"/>
      <c r="DF16" s="643"/>
      <c r="DG16" s="643"/>
      <c r="DH16" s="643"/>
      <c r="DI16" s="643"/>
      <c r="DJ16" s="643"/>
      <c r="DK16" s="643"/>
      <c r="DL16" s="643"/>
      <c r="DM16" s="643"/>
      <c r="DN16" s="643"/>
      <c r="DO16" s="643"/>
      <c r="DP16" s="644"/>
      <c r="DQ16" s="648" t="s">
        <v>230</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155895</v>
      </c>
      <c r="S17" s="643"/>
      <c r="T17" s="643"/>
      <c r="U17" s="643"/>
      <c r="V17" s="643"/>
      <c r="W17" s="643"/>
      <c r="X17" s="643"/>
      <c r="Y17" s="644"/>
      <c r="Z17" s="675">
        <v>0.3</v>
      </c>
      <c r="AA17" s="675"/>
      <c r="AB17" s="675"/>
      <c r="AC17" s="675"/>
      <c r="AD17" s="676">
        <v>155895</v>
      </c>
      <c r="AE17" s="676"/>
      <c r="AF17" s="676"/>
      <c r="AG17" s="676"/>
      <c r="AH17" s="676"/>
      <c r="AI17" s="676"/>
      <c r="AJ17" s="676"/>
      <c r="AK17" s="676"/>
      <c r="AL17" s="645">
        <v>0.6</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236</v>
      </c>
      <c r="BP17" s="675"/>
      <c r="BQ17" s="675"/>
      <c r="BR17" s="675"/>
      <c r="BS17" s="648" t="s">
        <v>230</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5745284</v>
      </c>
      <c r="CS17" s="643"/>
      <c r="CT17" s="643"/>
      <c r="CU17" s="643"/>
      <c r="CV17" s="643"/>
      <c r="CW17" s="643"/>
      <c r="CX17" s="643"/>
      <c r="CY17" s="644"/>
      <c r="CZ17" s="675">
        <v>9.6999999999999993</v>
      </c>
      <c r="DA17" s="675"/>
      <c r="DB17" s="675"/>
      <c r="DC17" s="675"/>
      <c r="DD17" s="648" t="s">
        <v>236</v>
      </c>
      <c r="DE17" s="643"/>
      <c r="DF17" s="643"/>
      <c r="DG17" s="643"/>
      <c r="DH17" s="643"/>
      <c r="DI17" s="643"/>
      <c r="DJ17" s="643"/>
      <c r="DK17" s="643"/>
      <c r="DL17" s="643"/>
      <c r="DM17" s="643"/>
      <c r="DN17" s="643"/>
      <c r="DO17" s="643"/>
      <c r="DP17" s="644"/>
      <c r="DQ17" s="648">
        <v>5595406</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124013</v>
      </c>
      <c r="S18" s="643"/>
      <c r="T18" s="643"/>
      <c r="U18" s="643"/>
      <c r="V18" s="643"/>
      <c r="W18" s="643"/>
      <c r="X18" s="643"/>
      <c r="Y18" s="644"/>
      <c r="Z18" s="675">
        <v>0.2</v>
      </c>
      <c r="AA18" s="675"/>
      <c r="AB18" s="675"/>
      <c r="AC18" s="675"/>
      <c r="AD18" s="676">
        <v>124013</v>
      </c>
      <c r="AE18" s="676"/>
      <c r="AF18" s="676"/>
      <c r="AG18" s="676"/>
      <c r="AH18" s="676"/>
      <c r="AI18" s="676"/>
      <c r="AJ18" s="676"/>
      <c r="AK18" s="676"/>
      <c r="AL18" s="645">
        <v>0.5</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236</v>
      </c>
      <c r="DA18" s="675"/>
      <c r="DB18" s="675"/>
      <c r="DC18" s="675"/>
      <c r="DD18" s="648" t="s">
        <v>236</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99198</v>
      </c>
      <c r="S19" s="643"/>
      <c r="T19" s="643"/>
      <c r="U19" s="643"/>
      <c r="V19" s="643"/>
      <c r="W19" s="643"/>
      <c r="X19" s="643"/>
      <c r="Y19" s="644"/>
      <c r="Z19" s="675">
        <v>0.2</v>
      </c>
      <c r="AA19" s="675"/>
      <c r="AB19" s="675"/>
      <c r="AC19" s="675"/>
      <c r="AD19" s="676">
        <v>99198</v>
      </c>
      <c r="AE19" s="676"/>
      <c r="AF19" s="676"/>
      <c r="AG19" s="676"/>
      <c r="AH19" s="676"/>
      <c r="AI19" s="676"/>
      <c r="AJ19" s="676"/>
      <c r="AK19" s="676"/>
      <c r="AL19" s="645">
        <v>0.4</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952309</v>
      </c>
      <c r="BH19" s="643"/>
      <c r="BI19" s="643"/>
      <c r="BJ19" s="643"/>
      <c r="BK19" s="643"/>
      <c r="BL19" s="643"/>
      <c r="BM19" s="643"/>
      <c r="BN19" s="644"/>
      <c r="BO19" s="675">
        <v>6</v>
      </c>
      <c r="BP19" s="675"/>
      <c r="BQ19" s="675"/>
      <c r="BR19" s="675"/>
      <c r="BS19" s="648" t="s">
        <v>236</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230</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17391</v>
      </c>
      <c r="S20" s="643"/>
      <c r="T20" s="643"/>
      <c r="U20" s="643"/>
      <c r="V20" s="643"/>
      <c r="W20" s="643"/>
      <c r="X20" s="643"/>
      <c r="Y20" s="644"/>
      <c r="Z20" s="675">
        <v>0</v>
      </c>
      <c r="AA20" s="675"/>
      <c r="AB20" s="675"/>
      <c r="AC20" s="675"/>
      <c r="AD20" s="676">
        <v>17391</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952309</v>
      </c>
      <c r="BH20" s="643"/>
      <c r="BI20" s="643"/>
      <c r="BJ20" s="643"/>
      <c r="BK20" s="643"/>
      <c r="BL20" s="643"/>
      <c r="BM20" s="643"/>
      <c r="BN20" s="644"/>
      <c r="BO20" s="675">
        <v>6</v>
      </c>
      <c r="BP20" s="675"/>
      <c r="BQ20" s="675"/>
      <c r="BR20" s="675"/>
      <c r="BS20" s="648" t="s">
        <v>236</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58972388</v>
      </c>
      <c r="CS20" s="643"/>
      <c r="CT20" s="643"/>
      <c r="CU20" s="643"/>
      <c r="CV20" s="643"/>
      <c r="CW20" s="643"/>
      <c r="CX20" s="643"/>
      <c r="CY20" s="644"/>
      <c r="CZ20" s="675">
        <v>100</v>
      </c>
      <c r="DA20" s="675"/>
      <c r="DB20" s="675"/>
      <c r="DC20" s="675"/>
      <c r="DD20" s="648">
        <v>7075408</v>
      </c>
      <c r="DE20" s="643"/>
      <c r="DF20" s="643"/>
      <c r="DG20" s="643"/>
      <c r="DH20" s="643"/>
      <c r="DI20" s="643"/>
      <c r="DJ20" s="643"/>
      <c r="DK20" s="643"/>
      <c r="DL20" s="643"/>
      <c r="DM20" s="643"/>
      <c r="DN20" s="643"/>
      <c r="DO20" s="643"/>
      <c r="DP20" s="644"/>
      <c r="DQ20" s="648">
        <v>31065334</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7424</v>
      </c>
      <c r="S21" s="643"/>
      <c r="T21" s="643"/>
      <c r="U21" s="643"/>
      <c r="V21" s="643"/>
      <c r="W21" s="643"/>
      <c r="X21" s="643"/>
      <c r="Y21" s="644"/>
      <c r="Z21" s="675">
        <v>0</v>
      </c>
      <c r="AA21" s="675"/>
      <c r="AB21" s="675"/>
      <c r="AC21" s="675"/>
      <c r="AD21" s="676">
        <v>7424</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16302</v>
      </c>
      <c r="BH21" s="643"/>
      <c r="BI21" s="643"/>
      <c r="BJ21" s="643"/>
      <c r="BK21" s="643"/>
      <c r="BL21" s="643"/>
      <c r="BM21" s="643"/>
      <c r="BN21" s="644"/>
      <c r="BO21" s="675">
        <v>0.1</v>
      </c>
      <c r="BP21" s="675"/>
      <c r="BQ21" s="675"/>
      <c r="BR21" s="675"/>
      <c r="BS21" s="648" t="s">
        <v>230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6679188</v>
      </c>
      <c r="S22" s="643"/>
      <c r="T22" s="643"/>
      <c r="U22" s="643"/>
      <c r="V22" s="643"/>
      <c r="W22" s="643"/>
      <c r="X22" s="643"/>
      <c r="Y22" s="644"/>
      <c r="Z22" s="675">
        <v>11.2</v>
      </c>
      <c r="AA22" s="675"/>
      <c r="AB22" s="675"/>
      <c r="AC22" s="675"/>
      <c r="AD22" s="676">
        <v>6013473</v>
      </c>
      <c r="AE22" s="676"/>
      <c r="AF22" s="676"/>
      <c r="AG22" s="676"/>
      <c r="AH22" s="676"/>
      <c r="AI22" s="676"/>
      <c r="AJ22" s="676"/>
      <c r="AK22" s="676"/>
      <c r="AL22" s="645">
        <v>24.5</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236</v>
      </c>
      <c r="BH22" s="643"/>
      <c r="BI22" s="643"/>
      <c r="BJ22" s="643"/>
      <c r="BK22" s="643"/>
      <c r="BL22" s="643"/>
      <c r="BM22" s="643"/>
      <c r="BN22" s="644"/>
      <c r="BO22" s="675" t="s">
        <v>236</v>
      </c>
      <c r="BP22" s="675"/>
      <c r="BQ22" s="675"/>
      <c r="BR22" s="675"/>
      <c r="BS22" s="648" t="s">
        <v>236</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6013473</v>
      </c>
      <c r="S23" s="643"/>
      <c r="T23" s="643"/>
      <c r="U23" s="643"/>
      <c r="V23" s="643"/>
      <c r="W23" s="643"/>
      <c r="X23" s="643"/>
      <c r="Y23" s="644"/>
      <c r="Z23" s="675">
        <v>10</v>
      </c>
      <c r="AA23" s="675"/>
      <c r="AB23" s="675"/>
      <c r="AC23" s="675"/>
      <c r="AD23" s="676">
        <v>6013473</v>
      </c>
      <c r="AE23" s="676"/>
      <c r="AF23" s="676"/>
      <c r="AG23" s="676"/>
      <c r="AH23" s="676"/>
      <c r="AI23" s="676"/>
      <c r="AJ23" s="676"/>
      <c r="AK23" s="676"/>
      <c r="AL23" s="645">
        <v>24.5</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v>936007</v>
      </c>
      <c r="BH23" s="643"/>
      <c r="BI23" s="643"/>
      <c r="BJ23" s="643"/>
      <c r="BK23" s="643"/>
      <c r="BL23" s="643"/>
      <c r="BM23" s="643"/>
      <c r="BN23" s="644"/>
      <c r="BO23" s="675">
        <v>5.9</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665715</v>
      </c>
      <c r="S24" s="643"/>
      <c r="T24" s="643"/>
      <c r="U24" s="643"/>
      <c r="V24" s="643"/>
      <c r="W24" s="643"/>
      <c r="X24" s="643"/>
      <c r="Y24" s="644"/>
      <c r="Z24" s="675">
        <v>1.1000000000000001</v>
      </c>
      <c r="AA24" s="675"/>
      <c r="AB24" s="675"/>
      <c r="AC24" s="675"/>
      <c r="AD24" s="676" t="s">
        <v>236</v>
      </c>
      <c r="AE24" s="676"/>
      <c r="AF24" s="676"/>
      <c r="AG24" s="676"/>
      <c r="AH24" s="676"/>
      <c r="AI24" s="676"/>
      <c r="AJ24" s="676"/>
      <c r="AK24" s="676"/>
      <c r="AL24" s="645" t="s">
        <v>236</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236</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22385407</v>
      </c>
      <c r="CS24" s="698"/>
      <c r="CT24" s="698"/>
      <c r="CU24" s="698"/>
      <c r="CV24" s="698"/>
      <c r="CW24" s="698"/>
      <c r="CX24" s="698"/>
      <c r="CY24" s="741"/>
      <c r="CZ24" s="742">
        <v>38</v>
      </c>
      <c r="DA24" s="715"/>
      <c r="DB24" s="715"/>
      <c r="DC24" s="745"/>
      <c r="DD24" s="740">
        <v>14122852</v>
      </c>
      <c r="DE24" s="698"/>
      <c r="DF24" s="698"/>
      <c r="DG24" s="698"/>
      <c r="DH24" s="698"/>
      <c r="DI24" s="698"/>
      <c r="DJ24" s="698"/>
      <c r="DK24" s="741"/>
      <c r="DL24" s="740">
        <v>14027044</v>
      </c>
      <c r="DM24" s="698"/>
      <c r="DN24" s="698"/>
      <c r="DO24" s="698"/>
      <c r="DP24" s="698"/>
      <c r="DQ24" s="698"/>
      <c r="DR24" s="698"/>
      <c r="DS24" s="698"/>
      <c r="DT24" s="698"/>
      <c r="DU24" s="698"/>
      <c r="DV24" s="741"/>
      <c r="DW24" s="742">
        <v>52.3</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236</v>
      </c>
      <c r="AE25" s="676"/>
      <c r="AF25" s="676"/>
      <c r="AG25" s="676"/>
      <c r="AH25" s="676"/>
      <c r="AI25" s="676"/>
      <c r="AJ25" s="676"/>
      <c r="AK25" s="676"/>
      <c r="AL25" s="645" t="s">
        <v>230</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5658495</v>
      </c>
      <c r="CS25" s="661"/>
      <c r="CT25" s="661"/>
      <c r="CU25" s="661"/>
      <c r="CV25" s="661"/>
      <c r="CW25" s="661"/>
      <c r="CX25" s="661"/>
      <c r="CY25" s="662"/>
      <c r="CZ25" s="645">
        <v>9.6</v>
      </c>
      <c r="DA25" s="663"/>
      <c r="DB25" s="663"/>
      <c r="DC25" s="664"/>
      <c r="DD25" s="648">
        <v>5190988</v>
      </c>
      <c r="DE25" s="661"/>
      <c r="DF25" s="661"/>
      <c r="DG25" s="661"/>
      <c r="DH25" s="661"/>
      <c r="DI25" s="661"/>
      <c r="DJ25" s="661"/>
      <c r="DK25" s="662"/>
      <c r="DL25" s="648">
        <v>5110716</v>
      </c>
      <c r="DM25" s="661"/>
      <c r="DN25" s="661"/>
      <c r="DO25" s="661"/>
      <c r="DP25" s="661"/>
      <c r="DQ25" s="661"/>
      <c r="DR25" s="661"/>
      <c r="DS25" s="661"/>
      <c r="DT25" s="661"/>
      <c r="DU25" s="661"/>
      <c r="DV25" s="662"/>
      <c r="DW25" s="645">
        <v>19</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25748556</v>
      </c>
      <c r="S26" s="643"/>
      <c r="T26" s="643"/>
      <c r="U26" s="643"/>
      <c r="V26" s="643"/>
      <c r="W26" s="643"/>
      <c r="X26" s="643"/>
      <c r="Y26" s="644"/>
      <c r="Z26" s="675">
        <v>43</v>
      </c>
      <c r="AA26" s="675"/>
      <c r="AB26" s="675"/>
      <c r="AC26" s="675"/>
      <c r="AD26" s="676">
        <v>24146834</v>
      </c>
      <c r="AE26" s="676"/>
      <c r="AF26" s="676"/>
      <c r="AG26" s="676"/>
      <c r="AH26" s="676"/>
      <c r="AI26" s="676"/>
      <c r="AJ26" s="676"/>
      <c r="AK26" s="676"/>
      <c r="AL26" s="645">
        <v>98.4</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236</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3753008</v>
      </c>
      <c r="CS26" s="643"/>
      <c r="CT26" s="643"/>
      <c r="CU26" s="643"/>
      <c r="CV26" s="643"/>
      <c r="CW26" s="643"/>
      <c r="CX26" s="643"/>
      <c r="CY26" s="644"/>
      <c r="CZ26" s="645">
        <v>6.4</v>
      </c>
      <c r="DA26" s="663"/>
      <c r="DB26" s="663"/>
      <c r="DC26" s="664"/>
      <c r="DD26" s="648">
        <v>3406568</v>
      </c>
      <c r="DE26" s="643"/>
      <c r="DF26" s="643"/>
      <c r="DG26" s="643"/>
      <c r="DH26" s="643"/>
      <c r="DI26" s="643"/>
      <c r="DJ26" s="643"/>
      <c r="DK26" s="644"/>
      <c r="DL26" s="648" t="s">
        <v>236</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12082</v>
      </c>
      <c r="S27" s="643"/>
      <c r="T27" s="643"/>
      <c r="U27" s="643"/>
      <c r="V27" s="643"/>
      <c r="W27" s="643"/>
      <c r="X27" s="643"/>
      <c r="Y27" s="644"/>
      <c r="Z27" s="675">
        <v>0</v>
      </c>
      <c r="AA27" s="675"/>
      <c r="AB27" s="675"/>
      <c r="AC27" s="675"/>
      <c r="AD27" s="676">
        <v>12082</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15750837</v>
      </c>
      <c r="BH27" s="643"/>
      <c r="BI27" s="643"/>
      <c r="BJ27" s="643"/>
      <c r="BK27" s="643"/>
      <c r="BL27" s="643"/>
      <c r="BM27" s="643"/>
      <c r="BN27" s="644"/>
      <c r="BO27" s="675">
        <v>100</v>
      </c>
      <c r="BP27" s="675"/>
      <c r="BQ27" s="675"/>
      <c r="BR27" s="675"/>
      <c r="BS27" s="648">
        <v>140266</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10981628</v>
      </c>
      <c r="CS27" s="661"/>
      <c r="CT27" s="661"/>
      <c r="CU27" s="661"/>
      <c r="CV27" s="661"/>
      <c r="CW27" s="661"/>
      <c r="CX27" s="661"/>
      <c r="CY27" s="662"/>
      <c r="CZ27" s="645">
        <v>18.600000000000001</v>
      </c>
      <c r="DA27" s="663"/>
      <c r="DB27" s="663"/>
      <c r="DC27" s="664"/>
      <c r="DD27" s="648">
        <v>3336458</v>
      </c>
      <c r="DE27" s="661"/>
      <c r="DF27" s="661"/>
      <c r="DG27" s="661"/>
      <c r="DH27" s="661"/>
      <c r="DI27" s="661"/>
      <c r="DJ27" s="661"/>
      <c r="DK27" s="662"/>
      <c r="DL27" s="648">
        <v>3320922</v>
      </c>
      <c r="DM27" s="661"/>
      <c r="DN27" s="661"/>
      <c r="DO27" s="661"/>
      <c r="DP27" s="661"/>
      <c r="DQ27" s="661"/>
      <c r="DR27" s="661"/>
      <c r="DS27" s="661"/>
      <c r="DT27" s="661"/>
      <c r="DU27" s="661"/>
      <c r="DV27" s="662"/>
      <c r="DW27" s="645">
        <v>12.4</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163761</v>
      </c>
      <c r="S28" s="643"/>
      <c r="T28" s="643"/>
      <c r="U28" s="643"/>
      <c r="V28" s="643"/>
      <c r="W28" s="643"/>
      <c r="X28" s="643"/>
      <c r="Y28" s="644"/>
      <c r="Z28" s="675">
        <v>0.3</v>
      </c>
      <c r="AA28" s="675"/>
      <c r="AB28" s="675"/>
      <c r="AC28" s="675"/>
      <c r="AD28" s="676" t="s">
        <v>236</v>
      </c>
      <c r="AE28" s="676"/>
      <c r="AF28" s="676"/>
      <c r="AG28" s="676"/>
      <c r="AH28" s="676"/>
      <c r="AI28" s="676"/>
      <c r="AJ28" s="676"/>
      <c r="AK28" s="676"/>
      <c r="AL28" s="645" t="s">
        <v>236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5745284</v>
      </c>
      <c r="CS28" s="643"/>
      <c r="CT28" s="643"/>
      <c r="CU28" s="643"/>
      <c r="CV28" s="643"/>
      <c r="CW28" s="643"/>
      <c r="CX28" s="643"/>
      <c r="CY28" s="644"/>
      <c r="CZ28" s="645">
        <v>9.6999999999999993</v>
      </c>
      <c r="DA28" s="663"/>
      <c r="DB28" s="663"/>
      <c r="DC28" s="664"/>
      <c r="DD28" s="648">
        <v>5595406</v>
      </c>
      <c r="DE28" s="643"/>
      <c r="DF28" s="643"/>
      <c r="DG28" s="643"/>
      <c r="DH28" s="643"/>
      <c r="DI28" s="643"/>
      <c r="DJ28" s="643"/>
      <c r="DK28" s="644"/>
      <c r="DL28" s="648">
        <v>5595406</v>
      </c>
      <c r="DM28" s="643"/>
      <c r="DN28" s="643"/>
      <c r="DO28" s="643"/>
      <c r="DP28" s="643"/>
      <c r="DQ28" s="643"/>
      <c r="DR28" s="643"/>
      <c r="DS28" s="643"/>
      <c r="DT28" s="643"/>
      <c r="DU28" s="643"/>
      <c r="DV28" s="644"/>
      <c r="DW28" s="645">
        <v>20.8</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375391</v>
      </c>
      <c r="S29" s="643"/>
      <c r="T29" s="643"/>
      <c r="U29" s="643"/>
      <c r="V29" s="643"/>
      <c r="W29" s="643"/>
      <c r="X29" s="643"/>
      <c r="Y29" s="644"/>
      <c r="Z29" s="675">
        <v>0.6</v>
      </c>
      <c r="AA29" s="675"/>
      <c r="AB29" s="675"/>
      <c r="AC29" s="675"/>
      <c r="AD29" s="676">
        <v>56658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1" t="s">
        <v>303</v>
      </c>
      <c r="CG29" s="682"/>
      <c r="CH29" s="682"/>
      <c r="CI29" s="682"/>
      <c r="CJ29" s="682"/>
      <c r="CK29" s="682"/>
      <c r="CL29" s="682"/>
      <c r="CM29" s="682"/>
      <c r="CN29" s="682"/>
      <c r="CO29" s="682"/>
      <c r="CP29" s="682"/>
      <c r="CQ29" s="683"/>
      <c r="CR29" s="642">
        <v>5745251</v>
      </c>
      <c r="CS29" s="661"/>
      <c r="CT29" s="661"/>
      <c r="CU29" s="661"/>
      <c r="CV29" s="661"/>
      <c r="CW29" s="661"/>
      <c r="CX29" s="661"/>
      <c r="CY29" s="662"/>
      <c r="CZ29" s="645">
        <v>9.6999999999999993</v>
      </c>
      <c r="DA29" s="663"/>
      <c r="DB29" s="663"/>
      <c r="DC29" s="664"/>
      <c r="DD29" s="648">
        <v>5595373</v>
      </c>
      <c r="DE29" s="661"/>
      <c r="DF29" s="661"/>
      <c r="DG29" s="661"/>
      <c r="DH29" s="661"/>
      <c r="DI29" s="661"/>
      <c r="DJ29" s="661"/>
      <c r="DK29" s="662"/>
      <c r="DL29" s="648">
        <v>5595373</v>
      </c>
      <c r="DM29" s="661"/>
      <c r="DN29" s="661"/>
      <c r="DO29" s="661"/>
      <c r="DP29" s="661"/>
      <c r="DQ29" s="661"/>
      <c r="DR29" s="661"/>
      <c r="DS29" s="661"/>
      <c r="DT29" s="661"/>
      <c r="DU29" s="661"/>
      <c r="DV29" s="662"/>
      <c r="DW29" s="645">
        <v>20.8</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199910</v>
      </c>
      <c r="S30" s="643"/>
      <c r="T30" s="643"/>
      <c r="U30" s="643"/>
      <c r="V30" s="643"/>
      <c r="W30" s="643"/>
      <c r="X30" s="643"/>
      <c r="Y30" s="644"/>
      <c r="Z30" s="675">
        <v>0.3</v>
      </c>
      <c r="AA30" s="675"/>
      <c r="AB30" s="675"/>
      <c r="AC30" s="675"/>
      <c r="AD30" s="676" t="s">
        <v>230</v>
      </c>
      <c r="AE30" s="676"/>
      <c r="AF30" s="676"/>
      <c r="AG30" s="676"/>
      <c r="AH30" s="676"/>
      <c r="AI30" s="676"/>
      <c r="AJ30" s="676"/>
      <c r="AK30" s="676"/>
      <c r="AL30" s="645" t="s">
        <v>230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5411154</v>
      </c>
      <c r="CS30" s="643"/>
      <c r="CT30" s="643"/>
      <c r="CU30" s="643"/>
      <c r="CV30" s="643"/>
      <c r="CW30" s="643"/>
      <c r="CX30" s="643"/>
      <c r="CY30" s="644"/>
      <c r="CZ30" s="645">
        <v>9.1999999999999993</v>
      </c>
      <c r="DA30" s="663"/>
      <c r="DB30" s="663"/>
      <c r="DC30" s="664"/>
      <c r="DD30" s="648">
        <v>5274360</v>
      </c>
      <c r="DE30" s="643"/>
      <c r="DF30" s="643"/>
      <c r="DG30" s="643"/>
      <c r="DH30" s="643"/>
      <c r="DI30" s="643"/>
      <c r="DJ30" s="643"/>
      <c r="DK30" s="644"/>
      <c r="DL30" s="648">
        <v>5274360</v>
      </c>
      <c r="DM30" s="643"/>
      <c r="DN30" s="643"/>
      <c r="DO30" s="643"/>
      <c r="DP30" s="643"/>
      <c r="DQ30" s="643"/>
      <c r="DR30" s="643"/>
      <c r="DS30" s="643"/>
      <c r="DT30" s="643"/>
      <c r="DU30" s="643"/>
      <c r="DV30" s="644"/>
      <c r="DW30" s="645">
        <v>19.7</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21799473</v>
      </c>
      <c r="S31" s="643"/>
      <c r="T31" s="643"/>
      <c r="U31" s="643"/>
      <c r="V31" s="643"/>
      <c r="W31" s="643"/>
      <c r="X31" s="643"/>
      <c r="Y31" s="644"/>
      <c r="Z31" s="675">
        <v>36.4</v>
      </c>
      <c r="AA31" s="675"/>
      <c r="AB31" s="675"/>
      <c r="AC31" s="675"/>
      <c r="AD31" s="676" t="s">
        <v>230</v>
      </c>
      <c r="AE31" s="676"/>
      <c r="AF31" s="676"/>
      <c r="AG31" s="676"/>
      <c r="AH31" s="676"/>
      <c r="AI31" s="676"/>
      <c r="AJ31" s="676"/>
      <c r="AK31" s="676"/>
      <c r="AL31" s="645" t="s">
        <v>230</v>
      </c>
      <c r="AM31" s="646"/>
      <c r="AN31" s="646"/>
      <c r="AO31" s="677"/>
      <c r="AP31" s="717" t="s">
        <v>309</v>
      </c>
      <c r="AQ31" s="718"/>
      <c r="AR31" s="718"/>
      <c r="AS31" s="718"/>
      <c r="AT31" s="723" t="s">
        <v>310</v>
      </c>
      <c r="AU31" s="231"/>
      <c r="AV31" s="231"/>
      <c r="AW31" s="231"/>
      <c r="AX31" s="710" t="s">
        <v>185</v>
      </c>
      <c r="AY31" s="711"/>
      <c r="AZ31" s="711"/>
      <c r="BA31" s="711"/>
      <c r="BB31" s="711"/>
      <c r="BC31" s="711"/>
      <c r="BD31" s="711"/>
      <c r="BE31" s="711"/>
      <c r="BF31" s="712"/>
      <c r="BG31" s="713">
        <v>98.2</v>
      </c>
      <c r="BH31" s="714"/>
      <c r="BI31" s="714"/>
      <c r="BJ31" s="714"/>
      <c r="BK31" s="714"/>
      <c r="BL31" s="714"/>
      <c r="BM31" s="715">
        <v>95.7</v>
      </c>
      <c r="BN31" s="714"/>
      <c r="BO31" s="714"/>
      <c r="BP31" s="714"/>
      <c r="BQ31" s="716"/>
      <c r="BR31" s="713">
        <v>99.2</v>
      </c>
      <c r="BS31" s="714"/>
      <c r="BT31" s="714"/>
      <c r="BU31" s="714"/>
      <c r="BV31" s="714"/>
      <c r="BW31" s="714"/>
      <c r="BX31" s="715">
        <v>96.7</v>
      </c>
      <c r="BY31" s="714"/>
      <c r="BZ31" s="714"/>
      <c r="CA31" s="714"/>
      <c r="CB31" s="716"/>
      <c r="CD31" s="733"/>
      <c r="CE31" s="734"/>
      <c r="CF31" s="681" t="s">
        <v>311</v>
      </c>
      <c r="CG31" s="682"/>
      <c r="CH31" s="682"/>
      <c r="CI31" s="682"/>
      <c r="CJ31" s="682"/>
      <c r="CK31" s="682"/>
      <c r="CL31" s="682"/>
      <c r="CM31" s="682"/>
      <c r="CN31" s="682"/>
      <c r="CO31" s="682"/>
      <c r="CP31" s="682"/>
      <c r="CQ31" s="683"/>
      <c r="CR31" s="642">
        <v>334097</v>
      </c>
      <c r="CS31" s="661"/>
      <c r="CT31" s="661"/>
      <c r="CU31" s="661"/>
      <c r="CV31" s="661"/>
      <c r="CW31" s="661"/>
      <c r="CX31" s="661"/>
      <c r="CY31" s="662"/>
      <c r="CZ31" s="645">
        <v>0.6</v>
      </c>
      <c r="DA31" s="663"/>
      <c r="DB31" s="663"/>
      <c r="DC31" s="664"/>
      <c r="DD31" s="648">
        <v>321013</v>
      </c>
      <c r="DE31" s="661"/>
      <c r="DF31" s="661"/>
      <c r="DG31" s="661"/>
      <c r="DH31" s="661"/>
      <c r="DI31" s="661"/>
      <c r="DJ31" s="661"/>
      <c r="DK31" s="662"/>
      <c r="DL31" s="648">
        <v>321013</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06" t="s">
        <v>312</v>
      </c>
      <c r="C32" s="707"/>
      <c r="D32" s="707"/>
      <c r="E32" s="707"/>
      <c r="F32" s="707"/>
      <c r="G32" s="707"/>
      <c r="H32" s="707"/>
      <c r="I32" s="707"/>
      <c r="J32" s="707"/>
      <c r="K32" s="707"/>
      <c r="L32" s="707"/>
      <c r="M32" s="707"/>
      <c r="N32" s="707"/>
      <c r="O32" s="707"/>
      <c r="P32" s="707"/>
      <c r="Q32" s="708"/>
      <c r="R32" s="642">
        <v>302187</v>
      </c>
      <c r="S32" s="643"/>
      <c r="T32" s="643"/>
      <c r="U32" s="643"/>
      <c r="V32" s="643"/>
      <c r="W32" s="643"/>
      <c r="X32" s="643"/>
      <c r="Y32" s="644"/>
      <c r="Z32" s="675">
        <v>0.5</v>
      </c>
      <c r="AA32" s="675"/>
      <c r="AB32" s="675"/>
      <c r="AC32" s="675"/>
      <c r="AD32" s="676">
        <v>302187</v>
      </c>
      <c r="AE32" s="676"/>
      <c r="AF32" s="676"/>
      <c r="AG32" s="676"/>
      <c r="AH32" s="676"/>
      <c r="AI32" s="676"/>
      <c r="AJ32" s="676"/>
      <c r="AK32" s="676"/>
      <c r="AL32" s="645">
        <v>1.2</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v>
      </c>
      <c r="BH32" s="661"/>
      <c r="BI32" s="661"/>
      <c r="BJ32" s="661"/>
      <c r="BK32" s="661"/>
      <c r="BL32" s="661"/>
      <c r="BM32" s="646">
        <v>96.7</v>
      </c>
      <c r="BN32" s="727"/>
      <c r="BO32" s="727"/>
      <c r="BP32" s="727"/>
      <c r="BQ32" s="688"/>
      <c r="BR32" s="726">
        <v>99.3</v>
      </c>
      <c r="BS32" s="661"/>
      <c r="BT32" s="661"/>
      <c r="BU32" s="661"/>
      <c r="BV32" s="661"/>
      <c r="BW32" s="661"/>
      <c r="BX32" s="646">
        <v>97.1</v>
      </c>
      <c r="BY32" s="727"/>
      <c r="BZ32" s="727"/>
      <c r="CA32" s="727"/>
      <c r="CB32" s="688"/>
      <c r="CD32" s="735"/>
      <c r="CE32" s="736"/>
      <c r="CF32" s="681" t="s">
        <v>315</v>
      </c>
      <c r="CG32" s="682"/>
      <c r="CH32" s="682"/>
      <c r="CI32" s="682"/>
      <c r="CJ32" s="682"/>
      <c r="CK32" s="682"/>
      <c r="CL32" s="682"/>
      <c r="CM32" s="682"/>
      <c r="CN32" s="682"/>
      <c r="CO32" s="682"/>
      <c r="CP32" s="682"/>
      <c r="CQ32" s="683"/>
      <c r="CR32" s="642">
        <v>33</v>
      </c>
      <c r="CS32" s="643"/>
      <c r="CT32" s="643"/>
      <c r="CU32" s="643"/>
      <c r="CV32" s="643"/>
      <c r="CW32" s="643"/>
      <c r="CX32" s="643"/>
      <c r="CY32" s="644"/>
      <c r="CZ32" s="645">
        <v>0</v>
      </c>
      <c r="DA32" s="663"/>
      <c r="DB32" s="663"/>
      <c r="DC32" s="664"/>
      <c r="DD32" s="648">
        <v>33</v>
      </c>
      <c r="DE32" s="643"/>
      <c r="DF32" s="643"/>
      <c r="DG32" s="643"/>
      <c r="DH32" s="643"/>
      <c r="DI32" s="643"/>
      <c r="DJ32" s="643"/>
      <c r="DK32" s="644"/>
      <c r="DL32" s="648">
        <v>33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3488858</v>
      </c>
      <c r="S33" s="643"/>
      <c r="T33" s="643"/>
      <c r="U33" s="643"/>
      <c r="V33" s="643"/>
      <c r="W33" s="643"/>
      <c r="X33" s="643"/>
      <c r="Y33" s="644"/>
      <c r="Z33" s="675">
        <v>5.8</v>
      </c>
      <c r="AA33" s="675"/>
      <c r="AB33" s="675"/>
      <c r="AC33" s="675"/>
      <c r="AD33" s="676" t="s">
        <v>236</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97.4</v>
      </c>
      <c r="BH33" s="627"/>
      <c r="BI33" s="627"/>
      <c r="BJ33" s="627"/>
      <c r="BK33" s="627"/>
      <c r="BL33" s="627"/>
      <c r="BM33" s="669">
        <v>94.7</v>
      </c>
      <c r="BN33" s="627"/>
      <c r="BO33" s="627"/>
      <c r="BP33" s="627"/>
      <c r="BQ33" s="671"/>
      <c r="BR33" s="709">
        <v>99.1</v>
      </c>
      <c r="BS33" s="627"/>
      <c r="BT33" s="627"/>
      <c r="BU33" s="627"/>
      <c r="BV33" s="627"/>
      <c r="BW33" s="627"/>
      <c r="BX33" s="669">
        <v>96.1</v>
      </c>
      <c r="BY33" s="627"/>
      <c r="BZ33" s="627"/>
      <c r="CA33" s="627"/>
      <c r="CB33" s="671"/>
      <c r="CD33" s="681" t="s">
        <v>318</v>
      </c>
      <c r="CE33" s="682"/>
      <c r="CF33" s="682"/>
      <c r="CG33" s="682"/>
      <c r="CH33" s="682"/>
      <c r="CI33" s="682"/>
      <c r="CJ33" s="682"/>
      <c r="CK33" s="682"/>
      <c r="CL33" s="682"/>
      <c r="CM33" s="682"/>
      <c r="CN33" s="682"/>
      <c r="CO33" s="682"/>
      <c r="CP33" s="682"/>
      <c r="CQ33" s="683"/>
      <c r="CR33" s="642">
        <v>29511573</v>
      </c>
      <c r="CS33" s="661"/>
      <c r="CT33" s="661"/>
      <c r="CU33" s="661"/>
      <c r="CV33" s="661"/>
      <c r="CW33" s="661"/>
      <c r="CX33" s="661"/>
      <c r="CY33" s="662"/>
      <c r="CZ33" s="645">
        <v>50</v>
      </c>
      <c r="DA33" s="663"/>
      <c r="DB33" s="663"/>
      <c r="DC33" s="664"/>
      <c r="DD33" s="648">
        <v>15540889</v>
      </c>
      <c r="DE33" s="661"/>
      <c r="DF33" s="661"/>
      <c r="DG33" s="661"/>
      <c r="DH33" s="661"/>
      <c r="DI33" s="661"/>
      <c r="DJ33" s="661"/>
      <c r="DK33" s="662"/>
      <c r="DL33" s="648">
        <v>10966928</v>
      </c>
      <c r="DM33" s="661"/>
      <c r="DN33" s="661"/>
      <c r="DO33" s="661"/>
      <c r="DP33" s="661"/>
      <c r="DQ33" s="661"/>
      <c r="DR33" s="661"/>
      <c r="DS33" s="661"/>
      <c r="DT33" s="661"/>
      <c r="DU33" s="661"/>
      <c r="DV33" s="662"/>
      <c r="DW33" s="645">
        <v>40.9</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65014</v>
      </c>
      <c r="S34" s="643"/>
      <c r="T34" s="643"/>
      <c r="U34" s="643"/>
      <c r="V34" s="643"/>
      <c r="W34" s="643"/>
      <c r="X34" s="643"/>
      <c r="Y34" s="644"/>
      <c r="Z34" s="675">
        <v>0.1</v>
      </c>
      <c r="AA34" s="675"/>
      <c r="AB34" s="675"/>
      <c r="AC34" s="675"/>
      <c r="AD34" s="676">
        <v>22309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6454395</v>
      </c>
      <c r="CS34" s="643"/>
      <c r="CT34" s="643"/>
      <c r="CU34" s="643"/>
      <c r="CV34" s="643"/>
      <c r="CW34" s="643"/>
      <c r="CX34" s="643"/>
      <c r="CY34" s="644"/>
      <c r="CZ34" s="645">
        <v>10.9</v>
      </c>
      <c r="DA34" s="663"/>
      <c r="DB34" s="663"/>
      <c r="DC34" s="664"/>
      <c r="DD34" s="648">
        <v>4904049</v>
      </c>
      <c r="DE34" s="643"/>
      <c r="DF34" s="643"/>
      <c r="DG34" s="643"/>
      <c r="DH34" s="643"/>
      <c r="DI34" s="643"/>
      <c r="DJ34" s="643"/>
      <c r="DK34" s="644"/>
      <c r="DL34" s="648">
        <v>3501727</v>
      </c>
      <c r="DM34" s="643"/>
      <c r="DN34" s="643"/>
      <c r="DO34" s="643"/>
      <c r="DP34" s="643"/>
      <c r="DQ34" s="643"/>
      <c r="DR34" s="643"/>
      <c r="DS34" s="643"/>
      <c r="DT34" s="643"/>
      <c r="DU34" s="643"/>
      <c r="DV34" s="644"/>
      <c r="DW34" s="645">
        <v>13</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431385</v>
      </c>
      <c r="S35" s="643"/>
      <c r="T35" s="643"/>
      <c r="U35" s="643"/>
      <c r="V35" s="643"/>
      <c r="W35" s="643"/>
      <c r="X35" s="643"/>
      <c r="Y35" s="644"/>
      <c r="Z35" s="675">
        <v>0.7</v>
      </c>
      <c r="AA35" s="675"/>
      <c r="AB35" s="675"/>
      <c r="AC35" s="675"/>
      <c r="AD35" s="676" t="s">
        <v>236</v>
      </c>
      <c r="AE35" s="676"/>
      <c r="AF35" s="676"/>
      <c r="AG35" s="676"/>
      <c r="AH35" s="676"/>
      <c r="AI35" s="676"/>
      <c r="AJ35" s="676"/>
      <c r="AK35" s="676"/>
      <c r="AL35" s="645" t="s">
        <v>230</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565047</v>
      </c>
      <c r="CS35" s="661"/>
      <c r="CT35" s="661"/>
      <c r="CU35" s="661"/>
      <c r="CV35" s="661"/>
      <c r="CW35" s="661"/>
      <c r="CX35" s="661"/>
      <c r="CY35" s="662"/>
      <c r="CZ35" s="645">
        <v>1</v>
      </c>
      <c r="DA35" s="663"/>
      <c r="DB35" s="663"/>
      <c r="DC35" s="664"/>
      <c r="DD35" s="648">
        <v>448635</v>
      </c>
      <c r="DE35" s="661"/>
      <c r="DF35" s="661"/>
      <c r="DG35" s="661"/>
      <c r="DH35" s="661"/>
      <c r="DI35" s="661"/>
      <c r="DJ35" s="661"/>
      <c r="DK35" s="662"/>
      <c r="DL35" s="648">
        <v>272006</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718554</v>
      </c>
      <c r="S36" s="643"/>
      <c r="T36" s="643"/>
      <c r="U36" s="643"/>
      <c r="V36" s="643"/>
      <c r="W36" s="643"/>
      <c r="X36" s="643"/>
      <c r="Y36" s="644"/>
      <c r="Z36" s="675">
        <v>1.2</v>
      </c>
      <c r="AA36" s="675"/>
      <c r="AB36" s="675"/>
      <c r="AC36" s="675"/>
      <c r="AD36" s="676" t="s">
        <v>236</v>
      </c>
      <c r="AE36" s="676"/>
      <c r="AF36" s="676"/>
      <c r="AG36" s="676"/>
      <c r="AH36" s="676"/>
      <c r="AI36" s="676"/>
      <c r="AJ36" s="676"/>
      <c r="AK36" s="676"/>
      <c r="AL36" s="645" t="s">
        <v>236</v>
      </c>
      <c r="AM36" s="646"/>
      <c r="AN36" s="646"/>
      <c r="AO36" s="677"/>
      <c r="AP36" s="235"/>
      <c r="AQ36" s="694" t="s">
        <v>326</v>
      </c>
      <c r="AR36" s="695"/>
      <c r="AS36" s="695"/>
      <c r="AT36" s="695"/>
      <c r="AU36" s="695"/>
      <c r="AV36" s="695"/>
      <c r="AW36" s="695"/>
      <c r="AX36" s="695"/>
      <c r="AY36" s="696"/>
      <c r="AZ36" s="697">
        <v>6485134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62108</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18513398</v>
      </c>
      <c r="CS36" s="643"/>
      <c r="CT36" s="643"/>
      <c r="CU36" s="643"/>
      <c r="CV36" s="643"/>
      <c r="CW36" s="643"/>
      <c r="CX36" s="643"/>
      <c r="CY36" s="644"/>
      <c r="CZ36" s="645">
        <v>31.4</v>
      </c>
      <c r="DA36" s="663"/>
      <c r="DB36" s="663"/>
      <c r="DC36" s="664"/>
      <c r="DD36" s="648">
        <v>7004688</v>
      </c>
      <c r="DE36" s="643"/>
      <c r="DF36" s="643"/>
      <c r="DG36" s="643"/>
      <c r="DH36" s="643"/>
      <c r="DI36" s="643"/>
      <c r="DJ36" s="643"/>
      <c r="DK36" s="644"/>
      <c r="DL36" s="648">
        <v>4378356</v>
      </c>
      <c r="DM36" s="643"/>
      <c r="DN36" s="643"/>
      <c r="DO36" s="643"/>
      <c r="DP36" s="643"/>
      <c r="DQ36" s="643"/>
      <c r="DR36" s="643"/>
      <c r="DS36" s="643"/>
      <c r="DT36" s="643"/>
      <c r="DU36" s="643"/>
      <c r="DV36" s="644"/>
      <c r="DW36" s="645">
        <v>16.3</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442897</v>
      </c>
      <c r="S37" s="643"/>
      <c r="T37" s="643"/>
      <c r="U37" s="643"/>
      <c r="V37" s="643"/>
      <c r="W37" s="643"/>
      <c r="X37" s="643"/>
      <c r="Y37" s="644"/>
      <c r="Z37" s="675">
        <v>0.7</v>
      </c>
      <c r="AA37" s="675"/>
      <c r="AB37" s="675"/>
      <c r="AC37" s="675"/>
      <c r="AD37" s="676" t="s">
        <v>236</v>
      </c>
      <c r="AE37" s="676"/>
      <c r="AF37" s="676"/>
      <c r="AG37" s="676"/>
      <c r="AH37" s="676"/>
      <c r="AI37" s="676"/>
      <c r="AJ37" s="676"/>
      <c r="AK37" s="676"/>
      <c r="AL37" s="645" t="s">
        <v>236</v>
      </c>
      <c r="AM37" s="646"/>
      <c r="AN37" s="646"/>
      <c r="AO37" s="677"/>
      <c r="AQ37" s="685" t="s">
        <v>330</v>
      </c>
      <c r="AR37" s="686"/>
      <c r="AS37" s="686"/>
      <c r="AT37" s="686"/>
      <c r="AU37" s="686"/>
      <c r="AV37" s="686"/>
      <c r="AW37" s="686"/>
      <c r="AX37" s="686"/>
      <c r="AY37" s="687"/>
      <c r="AZ37" s="642">
        <v>2263619</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103971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230016</v>
      </c>
      <c r="CS37" s="661"/>
      <c r="CT37" s="661"/>
      <c r="CU37" s="661"/>
      <c r="CV37" s="661"/>
      <c r="CW37" s="661"/>
      <c r="CX37" s="661"/>
      <c r="CY37" s="662"/>
      <c r="CZ37" s="645">
        <v>0.4</v>
      </c>
      <c r="DA37" s="663"/>
      <c r="DB37" s="663"/>
      <c r="DC37" s="664"/>
      <c r="DD37" s="648">
        <v>226343</v>
      </c>
      <c r="DE37" s="661"/>
      <c r="DF37" s="661"/>
      <c r="DG37" s="661"/>
      <c r="DH37" s="661"/>
      <c r="DI37" s="661"/>
      <c r="DJ37" s="661"/>
      <c r="DK37" s="662"/>
      <c r="DL37" s="648">
        <v>89030</v>
      </c>
      <c r="DM37" s="661"/>
      <c r="DN37" s="661"/>
      <c r="DO37" s="661"/>
      <c r="DP37" s="661"/>
      <c r="DQ37" s="661"/>
      <c r="DR37" s="661"/>
      <c r="DS37" s="661"/>
      <c r="DT37" s="661"/>
      <c r="DU37" s="661"/>
      <c r="DV37" s="662"/>
      <c r="DW37" s="645">
        <v>0.3</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709785</v>
      </c>
      <c r="S38" s="643"/>
      <c r="T38" s="643"/>
      <c r="U38" s="643"/>
      <c r="V38" s="643"/>
      <c r="W38" s="643"/>
      <c r="X38" s="643"/>
      <c r="Y38" s="644"/>
      <c r="Z38" s="675">
        <v>1.2</v>
      </c>
      <c r="AA38" s="675"/>
      <c r="AB38" s="675"/>
      <c r="AC38" s="675"/>
      <c r="AD38" s="676">
        <v>67</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651387</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12409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3501384</v>
      </c>
      <c r="CS38" s="643"/>
      <c r="CT38" s="643"/>
      <c r="CU38" s="643"/>
      <c r="CV38" s="643"/>
      <c r="CW38" s="643"/>
      <c r="CX38" s="643"/>
      <c r="CY38" s="644"/>
      <c r="CZ38" s="645">
        <v>5.9</v>
      </c>
      <c r="DA38" s="663"/>
      <c r="DB38" s="663"/>
      <c r="DC38" s="664"/>
      <c r="DD38" s="648">
        <v>2844562</v>
      </c>
      <c r="DE38" s="643"/>
      <c r="DF38" s="643"/>
      <c r="DG38" s="643"/>
      <c r="DH38" s="643"/>
      <c r="DI38" s="643"/>
      <c r="DJ38" s="643"/>
      <c r="DK38" s="644"/>
      <c r="DL38" s="648">
        <v>2804970</v>
      </c>
      <c r="DM38" s="643"/>
      <c r="DN38" s="643"/>
      <c r="DO38" s="643"/>
      <c r="DP38" s="643"/>
      <c r="DQ38" s="643"/>
      <c r="DR38" s="643"/>
      <c r="DS38" s="643"/>
      <c r="DT38" s="643"/>
      <c r="DU38" s="643"/>
      <c r="DV38" s="644"/>
      <c r="DW38" s="645">
        <v>10.5</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5385535</v>
      </c>
      <c r="S39" s="643"/>
      <c r="T39" s="643"/>
      <c r="U39" s="643"/>
      <c r="V39" s="643"/>
      <c r="W39" s="643"/>
      <c r="X39" s="643"/>
      <c r="Y39" s="644"/>
      <c r="Z39" s="675">
        <v>9</v>
      </c>
      <c r="AA39" s="675"/>
      <c r="AB39" s="675"/>
      <c r="AC39" s="675"/>
      <c r="AD39" s="676" t="s">
        <v>230</v>
      </c>
      <c r="AE39" s="676"/>
      <c r="AF39" s="676"/>
      <c r="AG39" s="676"/>
      <c r="AH39" s="676"/>
      <c r="AI39" s="676"/>
      <c r="AJ39" s="676"/>
      <c r="AK39" s="676"/>
      <c r="AL39" s="645" t="s">
        <v>230</v>
      </c>
      <c r="AM39" s="646"/>
      <c r="AN39" s="646"/>
      <c r="AO39" s="677"/>
      <c r="AQ39" s="685" t="s">
        <v>338</v>
      </c>
      <c r="AR39" s="686"/>
      <c r="AS39" s="686"/>
      <c r="AT39" s="686"/>
      <c r="AU39" s="686"/>
      <c r="AV39" s="686"/>
      <c r="AW39" s="686"/>
      <c r="AX39" s="686"/>
      <c r="AY39" s="687"/>
      <c r="AZ39" s="642">
        <v>48054</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19006</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381392</v>
      </c>
      <c r="CS39" s="661"/>
      <c r="CT39" s="661"/>
      <c r="CU39" s="661"/>
      <c r="CV39" s="661"/>
      <c r="CW39" s="661"/>
      <c r="CX39" s="661"/>
      <c r="CY39" s="662"/>
      <c r="CZ39" s="645">
        <v>0.6</v>
      </c>
      <c r="DA39" s="663"/>
      <c r="DB39" s="663"/>
      <c r="DC39" s="664"/>
      <c r="DD39" s="648">
        <v>296025</v>
      </c>
      <c r="DE39" s="661"/>
      <c r="DF39" s="661"/>
      <c r="DG39" s="661"/>
      <c r="DH39" s="661"/>
      <c r="DI39" s="661"/>
      <c r="DJ39" s="661"/>
      <c r="DK39" s="662"/>
      <c r="DL39" s="648" t="s">
        <v>236</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v>781600</v>
      </c>
      <c r="S40" s="643"/>
      <c r="T40" s="643"/>
      <c r="U40" s="643"/>
      <c r="V40" s="643"/>
      <c r="W40" s="643"/>
      <c r="X40" s="643"/>
      <c r="Y40" s="644"/>
      <c r="Z40" s="675">
        <v>1.3</v>
      </c>
      <c r="AA40" s="675"/>
      <c r="AB40" s="675"/>
      <c r="AC40" s="675"/>
      <c r="AD40" s="676" t="s">
        <v>230</v>
      </c>
      <c r="AE40" s="676"/>
      <c r="AF40" s="676"/>
      <c r="AG40" s="676"/>
      <c r="AH40" s="676"/>
      <c r="AI40" s="676"/>
      <c r="AJ40" s="676"/>
      <c r="AK40" s="676"/>
      <c r="AL40" s="645" t="s">
        <v>261</v>
      </c>
      <c r="AM40" s="646"/>
      <c r="AN40" s="646"/>
      <c r="AO40" s="677"/>
      <c r="AQ40" s="685" t="s">
        <v>342</v>
      </c>
      <c r="AR40" s="686"/>
      <c r="AS40" s="686"/>
      <c r="AT40" s="686"/>
      <c r="AU40" s="686"/>
      <c r="AV40" s="686"/>
      <c r="AW40" s="686"/>
      <c r="AX40" s="686"/>
      <c r="AY40" s="687"/>
      <c r="AZ40" s="642">
        <v>20690</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109</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95957</v>
      </c>
      <c r="CS40" s="643"/>
      <c r="CT40" s="643"/>
      <c r="CU40" s="643"/>
      <c r="CV40" s="643"/>
      <c r="CW40" s="643"/>
      <c r="CX40" s="643"/>
      <c r="CY40" s="644"/>
      <c r="CZ40" s="645">
        <v>0.2</v>
      </c>
      <c r="DA40" s="663"/>
      <c r="DB40" s="663"/>
      <c r="DC40" s="664"/>
      <c r="DD40" s="648">
        <v>42930</v>
      </c>
      <c r="DE40" s="643"/>
      <c r="DF40" s="643"/>
      <c r="DG40" s="643"/>
      <c r="DH40" s="643"/>
      <c r="DI40" s="643"/>
      <c r="DJ40" s="643"/>
      <c r="DK40" s="644"/>
      <c r="DL40" s="648">
        <v>9869</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236</v>
      </c>
      <c r="AM41" s="646"/>
      <c r="AN41" s="646"/>
      <c r="AO41" s="677"/>
      <c r="AQ41" s="685" t="s">
        <v>347</v>
      </c>
      <c r="AR41" s="686"/>
      <c r="AS41" s="686"/>
      <c r="AT41" s="686"/>
      <c r="AU41" s="686"/>
      <c r="AV41" s="686"/>
      <c r="AW41" s="686"/>
      <c r="AX41" s="686"/>
      <c r="AY41" s="687"/>
      <c r="AZ41" s="642">
        <v>672892</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230</v>
      </c>
      <c r="CS41" s="661"/>
      <c r="CT41" s="661"/>
      <c r="CU41" s="661"/>
      <c r="CV41" s="661"/>
      <c r="CW41" s="661"/>
      <c r="CX41" s="661"/>
      <c r="CY41" s="662"/>
      <c r="CZ41" s="645" t="s">
        <v>230</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1515200</v>
      </c>
      <c r="S42" s="643"/>
      <c r="T42" s="643"/>
      <c r="U42" s="643"/>
      <c r="V42" s="643"/>
      <c r="W42" s="643"/>
      <c r="X42" s="643"/>
      <c r="Y42" s="644"/>
      <c r="Z42" s="675">
        <v>2.5</v>
      </c>
      <c r="AA42" s="675"/>
      <c r="AB42" s="675"/>
      <c r="AC42" s="675"/>
      <c r="AD42" s="676" t="s">
        <v>236</v>
      </c>
      <c r="AE42" s="676"/>
      <c r="AF42" s="676"/>
      <c r="AG42" s="676"/>
      <c r="AH42" s="676"/>
      <c r="AI42" s="676"/>
      <c r="AJ42" s="676"/>
      <c r="AK42" s="676"/>
      <c r="AL42" s="645" t="s">
        <v>236</v>
      </c>
      <c r="AM42" s="646"/>
      <c r="AN42" s="646"/>
      <c r="AO42" s="677"/>
      <c r="AQ42" s="678" t="s">
        <v>351</v>
      </c>
      <c r="AR42" s="679"/>
      <c r="AS42" s="679"/>
      <c r="AT42" s="679"/>
      <c r="AU42" s="679"/>
      <c r="AV42" s="679"/>
      <c r="AW42" s="679"/>
      <c r="AX42" s="679"/>
      <c r="AY42" s="680"/>
      <c r="AZ42" s="626">
        <v>2828492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351</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7075408</v>
      </c>
      <c r="CS42" s="643"/>
      <c r="CT42" s="643"/>
      <c r="CU42" s="643"/>
      <c r="CV42" s="643"/>
      <c r="CW42" s="643"/>
      <c r="CX42" s="643"/>
      <c r="CY42" s="644"/>
      <c r="CZ42" s="645">
        <v>12</v>
      </c>
      <c r="DA42" s="646"/>
      <c r="DB42" s="646"/>
      <c r="DC42" s="647"/>
      <c r="DD42" s="648">
        <v>1401593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59843388</v>
      </c>
      <c r="S43" s="665"/>
      <c r="T43" s="665"/>
      <c r="U43" s="665"/>
      <c r="V43" s="665"/>
      <c r="W43" s="665"/>
      <c r="X43" s="665"/>
      <c r="Y43" s="666"/>
      <c r="Z43" s="667">
        <v>100</v>
      </c>
      <c r="AA43" s="667"/>
      <c r="AB43" s="667"/>
      <c r="AC43" s="667"/>
      <c r="AD43" s="668">
        <v>24540137</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136492</v>
      </c>
      <c r="CS43" s="661"/>
      <c r="CT43" s="661"/>
      <c r="CU43" s="661"/>
      <c r="CV43" s="661"/>
      <c r="CW43" s="661"/>
      <c r="CX43" s="661"/>
      <c r="CY43" s="662"/>
      <c r="CZ43" s="645">
        <v>0.2</v>
      </c>
      <c r="DA43" s="663"/>
      <c r="DB43" s="663"/>
      <c r="DC43" s="664"/>
      <c r="DD43" s="648">
        <v>94268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7075408</v>
      </c>
      <c r="CS44" s="643"/>
      <c r="CT44" s="643"/>
      <c r="CU44" s="643"/>
      <c r="CV44" s="643"/>
      <c r="CW44" s="643"/>
      <c r="CX44" s="643"/>
      <c r="CY44" s="644"/>
      <c r="CZ44" s="645">
        <v>12</v>
      </c>
      <c r="DA44" s="646"/>
      <c r="DB44" s="646"/>
      <c r="DC44" s="647"/>
      <c r="DD44" s="648">
        <v>1401593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3900616</v>
      </c>
      <c r="CS45" s="661"/>
      <c r="CT45" s="661"/>
      <c r="CU45" s="661"/>
      <c r="CV45" s="661"/>
      <c r="CW45" s="661"/>
      <c r="CX45" s="661"/>
      <c r="CY45" s="662"/>
      <c r="CZ45" s="645">
        <v>6.6</v>
      </c>
      <c r="DA45" s="663"/>
      <c r="DB45" s="663"/>
      <c r="DC45" s="664"/>
      <c r="DD45" s="648">
        <v>250814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2803964</v>
      </c>
      <c r="CS46" s="643"/>
      <c r="CT46" s="643"/>
      <c r="CU46" s="643"/>
      <c r="CV46" s="643"/>
      <c r="CW46" s="643"/>
      <c r="CX46" s="643"/>
      <c r="CY46" s="644"/>
      <c r="CZ46" s="645">
        <v>4.8</v>
      </c>
      <c r="DA46" s="646"/>
      <c r="DB46" s="646"/>
      <c r="DC46" s="647"/>
      <c r="DD46" s="648">
        <v>1126562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230</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236</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58972388</v>
      </c>
      <c r="CS49" s="627"/>
      <c r="CT49" s="627"/>
      <c r="CU49" s="627"/>
      <c r="CV49" s="627"/>
      <c r="CW49" s="627"/>
      <c r="CX49" s="627"/>
      <c r="CY49" s="628"/>
      <c r="CZ49" s="629">
        <v>100</v>
      </c>
      <c r="DA49" s="630"/>
      <c r="DB49" s="630"/>
      <c r="DC49" s="631"/>
      <c r="DD49" s="632">
        <v>31065334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9QNm/NIylnjz0jB58e0OI4mdKN7eLxNNd88LWm14QqdkKKdxh9RLoMbaUnm8QE5H4HcElaaHUo69bhRLoaCMA==" saltValue="5rqz9pJvN656DFg85l8H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59843</v>
      </c>
      <c r="R7" s="1162"/>
      <c r="S7" s="1162"/>
      <c r="T7" s="1162"/>
      <c r="U7" s="1162"/>
      <c r="V7" s="1162">
        <v>58972</v>
      </c>
      <c r="W7" s="1162"/>
      <c r="X7" s="1162"/>
      <c r="Y7" s="1162"/>
      <c r="Z7" s="1162"/>
      <c r="AA7" s="1162">
        <v>871</v>
      </c>
      <c r="AB7" s="1162"/>
      <c r="AC7" s="1162"/>
      <c r="AD7" s="1162"/>
      <c r="AE7" s="1163"/>
      <c r="AF7" s="1164">
        <v>630</v>
      </c>
      <c r="AG7" s="1165"/>
      <c r="AH7" s="1165"/>
      <c r="AI7" s="1165"/>
      <c r="AJ7" s="1166"/>
      <c r="AK7" s="1148">
        <v>719</v>
      </c>
      <c r="AL7" s="1149"/>
      <c r="AM7" s="1149"/>
      <c r="AN7" s="1149"/>
      <c r="AO7" s="1149"/>
      <c r="AP7" s="1149">
        <v>64967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593</v>
      </c>
      <c r="BS7" s="1152" t="s">
        <v>587</v>
      </c>
      <c r="BT7" s="1153"/>
      <c r="BU7" s="1153"/>
      <c r="BV7" s="1153"/>
      <c r="BW7" s="1153"/>
      <c r="BX7" s="1153"/>
      <c r="BY7" s="1153"/>
      <c r="BZ7" s="1153"/>
      <c r="CA7" s="1153"/>
      <c r="CB7" s="1153"/>
      <c r="CC7" s="1153"/>
      <c r="CD7" s="1153"/>
      <c r="CE7" s="1153"/>
      <c r="CF7" s="1153"/>
      <c r="CG7" s="1154"/>
      <c r="CH7" s="1145">
        <v>0</v>
      </c>
      <c r="CI7" s="1146"/>
      <c r="CJ7" s="1146"/>
      <c r="CK7" s="1146"/>
      <c r="CL7" s="1147"/>
      <c r="CM7" s="1145">
        <v>108</v>
      </c>
      <c r="CN7" s="1146"/>
      <c r="CO7" s="1146"/>
      <c r="CP7" s="1146"/>
      <c r="CQ7" s="1147"/>
      <c r="CR7" s="1145">
        <v>5</v>
      </c>
      <c r="CS7" s="1146"/>
      <c r="CT7" s="1146"/>
      <c r="CU7" s="1146"/>
      <c r="CV7" s="1147"/>
      <c r="CW7" s="1145" t="s">
        <v>520</v>
      </c>
      <c r="CX7" s="1146"/>
      <c r="CY7" s="1146"/>
      <c r="CZ7" s="1146"/>
      <c r="DA7" s="1147"/>
      <c r="DB7" s="1145" t="s">
        <v>520</v>
      </c>
      <c r="DC7" s="1146"/>
      <c r="DD7" s="1146"/>
      <c r="DE7" s="1146"/>
      <c r="DF7" s="1147"/>
      <c r="DG7" s="1145" t="s">
        <v>520</v>
      </c>
      <c r="DH7" s="1146"/>
      <c r="DI7" s="1146"/>
      <c r="DJ7" s="1146"/>
      <c r="DK7" s="1147"/>
      <c r="DL7" s="1145" t="s">
        <v>520</v>
      </c>
      <c r="DM7" s="1146"/>
      <c r="DN7" s="1146"/>
      <c r="DO7" s="1146"/>
      <c r="DP7" s="1147"/>
      <c r="DQ7" s="1145">
        <v>118</v>
      </c>
      <c r="DR7" s="1146"/>
      <c r="DS7" s="1146"/>
      <c r="DT7" s="1146"/>
      <c r="DU7" s="1147"/>
      <c r="DV7" s="1172"/>
      <c r="DW7" s="1173"/>
      <c r="DX7" s="1173"/>
      <c r="DY7" s="1173"/>
      <c r="DZ7" s="1174"/>
      <c r="EA7" s="256"/>
    </row>
    <row r="8" spans="1:131" s="257" customFormat="1" ht="26.25" customHeight="1" x14ac:dyDescent="0.15">
      <c r="A8" s="263">
        <v>2</v>
      </c>
      <c r="B8" s="1088" t="s">
        <v>388</v>
      </c>
      <c r="C8" s="1089"/>
      <c r="D8" s="1089"/>
      <c r="E8" s="1089"/>
      <c r="F8" s="1089"/>
      <c r="G8" s="1089"/>
      <c r="H8" s="1089"/>
      <c r="I8" s="1089"/>
      <c r="J8" s="1089"/>
      <c r="K8" s="1089"/>
      <c r="L8" s="1089"/>
      <c r="M8" s="1089"/>
      <c r="N8" s="1089"/>
      <c r="O8" s="1089"/>
      <c r="P8" s="1090"/>
      <c r="Q8" s="1100">
        <v>9323</v>
      </c>
      <c r="R8" s="1101"/>
      <c r="S8" s="1101"/>
      <c r="T8" s="1101"/>
      <c r="U8" s="1101"/>
      <c r="V8" s="1101">
        <v>9323</v>
      </c>
      <c r="W8" s="1101"/>
      <c r="X8" s="1101"/>
      <c r="Y8" s="1101"/>
      <c r="Z8" s="1101"/>
      <c r="AA8" s="1101" t="s">
        <v>586</v>
      </c>
      <c r="AB8" s="1101"/>
      <c r="AC8" s="1101"/>
      <c r="AD8" s="1101"/>
      <c r="AE8" s="1102"/>
      <c r="AF8" s="1094" t="s">
        <v>230</v>
      </c>
      <c r="AG8" s="1095"/>
      <c r="AH8" s="1095"/>
      <c r="AI8" s="1095"/>
      <c r="AJ8" s="1096"/>
      <c r="AK8" s="1143">
        <v>5745</v>
      </c>
      <c r="AL8" s="1144"/>
      <c r="AM8" s="1144"/>
      <c r="AN8" s="1144"/>
      <c r="AO8" s="1144"/>
      <c r="AP8" s="1144" t="s">
        <v>586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588</v>
      </c>
      <c r="BT8" s="1072"/>
      <c r="BU8" s="1072"/>
      <c r="BV8" s="1072"/>
      <c r="BW8" s="1072"/>
      <c r="BX8" s="1072"/>
      <c r="BY8" s="1072"/>
      <c r="BZ8" s="1072"/>
      <c r="CA8" s="1072"/>
      <c r="CB8" s="1072"/>
      <c r="CC8" s="1072"/>
      <c r="CD8" s="1072"/>
      <c r="CE8" s="1072"/>
      <c r="CF8" s="1072"/>
      <c r="CG8" s="1073"/>
      <c r="CH8" s="1046">
        <v>-11</v>
      </c>
      <c r="CI8" s="1047"/>
      <c r="CJ8" s="1047"/>
      <c r="CK8" s="1047"/>
      <c r="CL8" s="1048"/>
      <c r="CM8" s="1046">
        <v>881</v>
      </c>
      <c r="CN8" s="1047"/>
      <c r="CO8" s="1047"/>
      <c r="CP8" s="1047"/>
      <c r="CQ8" s="1048"/>
      <c r="CR8" s="1046">
        <v>10</v>
      </c>
      <c r="CS8" s="1047"/>
      <c r="CT8" s="1047"/>
      <c r="CU8" s="1047"/>
      <c r="CV8" s="1048"/>
      <c r="CW8" s="1046" t="s">
        <v>520</v>
      </c>
      <c r="CX8" s="1047"/>
      <c r="CY8" s="1047"/>
      <c r="CZ8" s="1047"/>
      <c r="DA8" s="1048"/>
      <c r="DB8" s="1046" t="s">
        <v>520</v>
      </c>
      <c r="DC8" s="1047"/>
      <c r="DD8" s="1047"/>
      <c r="DE8" s="1047"/>
      <c r="DF8" s="1048"/>
      <c r="DG8" s="1046" t="s">
        <v>520</v>
      </c>
      <c r="DH8" s="1047"/>
      <c r="DI8" s="1047"/>
      <c r="DJ8" s="1047"/>
      <c r="DK8" s="1048"/>
      <c r="DL8" s="1046" t="s">
        <v>520</v>
      </c>
      <c r="DM8" s="1047"/>
      <c r="DN8" s="1047"/>
      <c r="DO8" s="1047"/>
      <c r="DP8" s="1048"/>
      <c r="DQ8" s="1046" t="s">
        <v>520</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589</v>
      </c>
      <c r="BT9" s="1072"/>
      <c r="BU9" s="1072"/>
      <c r="BV9" s="1072"/>
      <c r="BW9" s="1072"/>
      <c r="BX9" s="1072"/>
      <c r="BY9" s="1072"/>
      <c r="BZ9" s="1072"/>
      <c r="CA9" s="1072"/>
      <c r="CB9" s="1072"/>
      <c r="CC9" s="1072"/>
      <c r="CD9" s="1072"/>
      <c r="CE9" s="1072"/>
      <c r="CF9" s="1072"/>
      <c r="CG9" s="1073"/>
      <c r="CH9" s="1046">
        <v>-28</v>
      </c>
      <c r="CI9" s="1047"/>
      <c r="CJ9" s="1047"/>
      <c r="CK9" s="1047"/>
      <c r="CL9" s="1048"/>
      <c r="CM9" s="1046">
        <v>724</v>
      </c>
      <c r="CN9" s="1047"/>
      <c r="CO9" s="1047"/>
      <c r="CP9" s="1047"/>
      <c r="CQ9" s="1048"/>
      <c r="CR9" s="1046">
        <v>10</v>
      </c>
      <c r="CS9" s="1047"/>
      <c r="CT9" s="1047"/>
      <c r="CU9" s="1047"/>
      <c r="CV9" s="1048"/>
      <c r="CW9" s="1046">
        <v>142</v>
      </c>
      <c r="CX9" s="1047"/>
      <c r="CY9" s="1047"/>
      <c r="CZ9" s="1047"/>
      <c r="DA9" s="1048"/>
      <c r="DB9" s="1046" t="s">
        <v>520</v>
      </c>
      <c r="DC9" s="1047"/>
      <c r="DD9" s="1047"/>
      <c r="DE9" s="1047"/>
      <c r="DF9" s="1048"/>
      <c r="DG9" s="1046" t="s">
        <v>520</v>
      </c>
      <c r="DH9" s="1047"/>
      <c r="DI9" s="1047"/>
      <c r="DJ9" s="1047"/>
      <c r="DK9" s="1048"/>
      <c r="DL9" s="1046" t="s">
        <v>520</v>
      </c>
      <c r="DM9" s="1047"/>
      <c r="DN9" s="1047"/>
      <c r="DO9" s="1047"/>
      <c r="DP9" s="1048"/>
      <c r="DQ9" s="1046" t="s">
        <v>520</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t="s">
        <v>593</v>
      </c>
      <c r="BS10" s="1071" t="s">
        <v>590</v>
      </c>
      <c r="BT10" s="1072"/>
      <c r="BU10" s="1072"/>
      <c r="BV10" s="1072"/>
      <c r="BW10" s="1072"/>
      <c r="BX10" s="1072"/>
      <c r="BY10" s="1072"/>
      <c r="BZ10" s="1072"/>
      <c r="CA10" s="1072"/>
      <c r="CB10" s="1072"/>
      <c r="CC10" s="1072"/>
      <c r="CD10" s="1072"/>
      <c r="CE10" s="1072"/>
      <c r="CF10" s="1072"/>
      <c r="CG10" s="1073"/>
      <c r="CH10" s="1046">
        <v>2</v>
      </c>
      <c r="CI10" s="1047"/>
      <c r="CJ10" s="1047"/>
      <c r="CK10" s="1047"/>
      <c r="CL10" s="1048"/>
      <c r="CM10" s="1046">
        <v>26</v>
      </c>
      <c r="CN10" s="1047"/>
      <c r="CO10" s="1047"/>
      <c r="CP10" s="1047"/>
      <c r="CQ10" s="1048"/>
      <c r="CR10" s="1046">
        <v>11</v>
      </c>
      <c r="CS10" s="1047"/>
      <c r="CT10" s="1047"/>
      <c r="CU10" s="1047"/>
      <c r="CV10" s="1048"/>
      <c r="CW10" s="1046">
        <v>2</v>
      </c>
      <c r="CX10" s="1047"/>
      <c r="CY10" s="1047"/>
      <c r="CZ10" s="1047"/>
      <c r="DA10" s="1048"/>
      <c r="DB10" s="1046" t="s">
        <v>520</v>
      </c>
      <c r="DC10" s="1047"/>
      <c r="DD10" s="1047"/>
      <c r="DE10" s="1047"/>
      <c r="DF10" s="1048"/>
      <c r="DG10" s="1046" t="s">
        <v>520</v>
      </c>
      <c r="DH10" s="1047"/>
      <c r="DI10" s="1047"/>
      <c r="DJ10" s="1047"/>
      <c r="DK10" s="1048"/>
      <c r="DL10" s="1046">
        <v>447</v>
      </c>
      <c r="DM10" s="1047"/>
      <c r="DN10" s="1047"/>
      <c r="DO10" s="1047"/>
      <c r="DP10" s="1048"/>
      <c r="DQ10" s="1046">
        <v>128</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591</v>
      </c>
      <c r="BT11" s="1072"/>
      <c r="BU11" s="1072"/>
      <c r="BV11" s="1072"/>
      <c r="BW11" s="1072"/>
      <c r="BX11" s="1072"/>
      <c r="BY11" s="1072"/>
      <c r="BZ11" s="1072"/>
      <c r="CA11" s="1072"/>
      <c r="CB11" s="1072"/>
      <c r="CC11" s="1072"/>
      <c r="CD11" s="1072"/>
      <c r="CE11" s="1072"/>
      <c r="CF11" s="1072"/>
      <c r="CG11" s="1073"/>
      <c r="CH11" s="1046">
        <v>80</v>
      </c>
      <c r="CI11" s="1047"/>
      <c r="CJ11" s="1047"/>
      <c r="CK11" s="1047"/>
      <c r="CL11" s="1048"/>
      <c r="CM11" s="1046">
        <v>2246</v>
      </c>
      <c r="CN11" s="1047"/>
      <c r="CO11" s="1047"/>
      <c r="CP11" s="1047"/>
      <c r="CQ11" s="1048"/>
      <c r="CR11" s="1046">
        <v>1264</v>
      </c>
      <c r="CS11" s="1047"/>
      <c r="CT11" s="1047"/>
      <c r="CU11" s="1047"/>
      <c r="CV11" s="1048"/>
      <c r="CW11" s="1046">
        <v>1171</v>
      </c>
      <c r="CX11" s="1047"/>
      <c r="CY11" s="1047"/>
      <c r="CZ11" s="1047"/>
      <c r="DA11" s="1048"/>
      <c r="DB11" s="1046" t="s">
        <v>586</v>
      </c>
      <c r="DC11" s="1047"/>
      <c r="DD11" s="1047"/>
      <c r="DE11" s="1047"/>
      <c r="DF11" s="1048"/>
      <c r="DG11" s="1046" t="s">
        <v>586</v>
      </c>
      <c r="DH11" s="1047"/>
      <c r="DI11" s="1047"/>
      <c r="DJ11" s="1047"/>
      <c r="DK11" s="1048"/>
      <c r="DL11" s="1046" t="s">
        <v>586</v>
      </c>
      <c r="DM11" s="1047"/>
      <c r="DN11" s="1047"/>
      <c r="DO11" s="1047"/>
      <c r="DP11" s="1048"/>
      <c r="DQ11" s="1046" t="s">
        <v>586</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592</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11</v>
      </c>
      <c r="CN12" s="1047"/>
      <c r="CO12" s="1047"/>
      <c r="CP12" s="1047"/>
      <c r="CQ12" s="1048"/>
      <c r="CR12" s="1046">
        <v>3</v>
      </c>
      <c r="CS12" s="1047"/>
      <c r="CT12" s="1047"/>
      <c r="CU12" s="1047"/>
      <c r="CV12" s="1048"/>
      <c r="CW12" s="1046">
        <v>5</v>
      </c>
      <c r="CX12" s="1047"/>
      <c r="CY12" s="1047"/>
      <c r="CZ12" s="1047"/>
      <c r="DA12" s="1048"/>
      <c r="DB12" s="1046" t="s">
        <v>520</v>
      </c>
      <c r="DC12" s="1047"/>
      <c r="DD12" s="1047"/>
      <c r="DE12" s="1047"/>
      <c r="DF12" s="1048"/>
      <c r="DG12" s="1046" t="s">
        <v>520</v>
      </c>
      <c r="DH12" s="1047"/>
      <c r="DI12" s="1047"/>
      <c r="DJ12" s="1047"/>
      <c r="DK12" s="1048"/>
      <c r="DL12" s="1046" t="s">
        <v>520</v>
      </c>
      <c r="DM12" s="1047"/>
      <c r="DN12" s="1047"/>
      <c r="DO12" s="1047"/>
      <c r="DP12" s="1048"/>
      <c r="DQ12" s="1046" t="s">
        <v>520</v>
      </c>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69166</v>
      </c>
      <c r="R23" s="1126"/>
      <c r="S23" s="1126"/>
      <c r="T23" s="1126"/>
      <c r="U23" s="1126"/>
      <c r="V23" s="1126">
        <v>68295</v>
      </c>
      <c r="W23" s="1126"/>
      <c r="X23" s="1126"/>
      <c r="Y23" s="1126"/>
      <c r="Z23" s="1126"/>
      <c r="AA23" s="1126">
        <v>871</v>
      </c>
      <c r="AB23" s="1126"/>
      <c r="AC23" s="1126"/>
      <c r="AD23" s="1126"/>
      <c r="AE23" s="1127"/>
      <c r="AF23" s="1128">
        <v>630</v>
      </c>
      <c r="AG23" s="1126"/>
      <c r="AH23" s="1126"/>
      <c r="AI23" s="1126"/>
      <c r="AJ23" s="1129"/>
      <c r="AK23" s="1130"/>
      <c r="AL23" s="1131"/>
      <c r="AM23" s="1131"/>
      <c r="AN23" s="1131"/>
      <c r="AO23" s="1131"/>
      <c r="AP23" s="1126">
        <v>64967</v>
      </c>
      <c r="AQ23" s="1126"/>
      <c r="AR23" s="1126"/>
      <c r="AS23" s="1126"/>
      <c r="AT23" s="1126"/>
      <c r="AU23" s="1132"/>
      <c r="AV23" s="1132"/>
      <c r="AW23" s="1132"/>
      <c r="AX23" s="1132"/>
      <c r="AY23" s="1133"/>
      <c r="AZ23" s="1122" t="s">
        <v>230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9787</v>
      </c>
      <c r="R28" s="1111"/>
      <c r="S28" s="1111"/>
      <c r="T28" s="1111"/>
      <c r="U28" s="1111"/>
      <c r="V28" s="1111">
        <v>9725</v>
      </c>
      <c r="W28" s="1111"/>
      <c r="X28" s="1111"/>
      <c r="Y28" s="1111"/>
      <c r="Z28" s="1111"/>
      <c r="AA28" s="1111">
        <v>62</v>
      </c>
      <c r="AB28" s="1111"/>
      <c r="AC28" s="1111"/>
      <c r="AD28" s="1111"/>
      <c r="AE28" s="1112"/>
      <c r="AF28" s="1113">
        <v>62</v>
      </c>
      <c r="AG28" s="1111"/>
      <c r="AH28" s="1111"/>
      <c r="AI28" s="1111"/>
      <c r="AJ28" s="1114"/>
      <c r="AK28" s="1115">
        <v>673</v>
      </c>
      <c r="AL28" s="1103"/>
      <c r="AM28" s="1103"/>
      <c r="AN28" s="1103"/>
      <c r="AO28" s="1103"/>
      <c r="AP28" s="1103" t="s">
        <v>586</v>
      </c>
      <c r="AQ28" s="1103"/>
      <c r="AR28" s="1103"/>
      <c r="AS28" s="1103"/>
      <c r="AT28" s="1103"/>
      <c r="AU28" s="1103" t="s">
        <v>586</v>
      </c>
      <c r="AV28" s="1103"/>
      <c r="AW28" s="1103"/>
      <c r="AX28" s="1103"/>
      <c r="AY28" s="1103"/>
      <c r="AZ28" s="1104" t="s">
        <v>586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10006</v>
      </c>
      <c r="R29" s="1101"/>
      <c r="S29" s="1101"/>
      <c r="T29" s="1101"/>
      <c r="U29" s="1101"/>
      <c r="V29" s="1101">
        <v>9823</v>
      </c>
      <c r="W29" s="1101"/>
      <c r="X29" s="1101"/>
      <c r="Y29" s="1101"/>
      <c r="Z29" s="1101"/>
      <c r="AA29" s="1101">
        <v>183</v>
      </c>
      <c r="AB29" s="1101"/>
      <c r="AC29" s="1101"/>
      <c r="AD29" s="1101"/>
      <c r="AE29" s="1102"/>
      <c r="AF29" s="1094">
        <v>183</v>
      </c>
      <c r="AG29" s="1095"/>
      <c r="AH29" s="1095"/>
      <c r="AI29" s="1095"/>
      <c r="AJ29" s="1096"/>
      <c r="AK29" s="1037">
        <v>1450</v>
      </c>
      <c r="AL29" s="1028"/>
      <c r="AM29" s="1028"/>
      <c r="AN29" s="1028"/>
      <c r="AO29" s="1028"/>
      <c r="AP29" s="1028" t="s">
        <v>586</v>
      </c>
      <c r="AQ29" s="1028"/>
      <c r="AR29" s="1028"/>
      <c r="AS29" s="1028"/>
      <c r="AT29" s="1028"/>
      <c r="AU29" s="1028" t="s">
        <v>586</v>
      </c>
      <c r="AV29" s="1028"/>
      <c r="AW29" s="1028"/>
      <c r="AX29" s="1028"/>
      <c r="AY29" s="1028"/>
      <c r="AZ29" s="1099" t="s">
        <v>586</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1586</v>
      </c>
      <c r="R30" s="1101"/>
      <c r="S30" s="1101"/>
      <c r="T30" s="1101"/>
      <c r="U30" s="1101"/>
      <c r="V30" s="1101">
        <v>1583</v>
      </c>
      <c r="W30" s="1101"/>
      <c r="X30" s="1101"/>
      <c r="Y30" s="1101"/>
      <c r="Z30" s="1101"/>
      <c r="AA30" s="1101">
        <v>3</v>
      </c>
      <c r="AB30" s="1101"/>
      <c r="AC30" s="1101"/>
      <c r="AD30" s="1101"/>
      <c r="AE30" s="1102"/>
      <c r="AF30" s="1094">
        <v>3</v>
      </c>
      <c r="AG30" s="1095"/>
      <c r="AH30" s="1095"/>
      <c r="AI30" s="1095"/>
      <c r="AJ30" s="1096"/>
      <c r="AK30" s="1037">
        <v>359</v>
      </c>
      <c r="AL30" s="1028"/>
      <c r="AM30" s="1028"/>
      <c r="AN30" s="1028"/>
      <c r="AO30" s="1028"/>
      <c r="AP30" s="1028" t="s">
        <v>586</v>
      </c>
      <c r="AQ30" s="1028"/>
      <c r="AR30" s="1028"/>
      <c r="AS30" s="1028"/>
      <c r="AT30" s="1028"/>
      <c r="AU30" s="1028" t="s">
        <v>586</v>
      </c>
      <c r="AV30" s="1028"/>
      <c r="AW30" s="1028"/>
      <c r="AX30" s="1028"/>
      <c r="AY30" s="1028"/>
      <c r="AZ30" s="1099" t="s">
        <v>586</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2510</v>
      </c>
      <c r="R31" s="1101"/>
      <c r="S31" s="1101"/>
      <c r="T31" s="1101"/>
      <c r="U31" s="1101"/>
      <c r="V31" s="1101">
        <v>2031</v>
      </c>
      <c r="W31" s="1101"/>
      <c r="X31" s="1101"/>
      <c r="Y31" s="1101"/>
      <c r="Z31" s="1101"/>
      <c r="AA31" s="1101">
        <v>479</v>
      </c>
      <c r="AB31" s="1101"/>
      <c r="AC31" s="1101"/>
      <c r="AD31" s="1101"/>
      <c r="AE31" s="1102"/>
      <c r="AF31" s="1094">
        <v>2098</v>
      </c>
      <c r="AG31" s="1095"/>
      <c r="AH31" s="1095"/>
      <c r="AI31" s="1095"/>
      <c r="AJ31" s="1096"/>
      <c r="AK31" s="1037">
        <v>69</v>
      </c>
      <c r="AL31" s="1028"/>
      <c r="AM31" s="1028"/>
      <c r="AN31" s="1028"/>
      <c r="AO31" s="1028"/>
      <c r="AP31" s="1028">
        <v>2646</v>
      </c>
      <c r="AQ31" s="1028"/>
      <c r="AR31" s="1028"/>
      <c r="AS31" s="1028"/>
      <c r="AT31" s="1028"/>
      <c r="AU31" s="1028">
        <v>218</v>
      </c>
      <c r="AV31" s="1028"/>
      <c r="AW31" s="1028"/>
      <c r="AX31" s="1028"/>
      <c r="AY31" s="1028"/>
      <c r="AZ31" s="1099" t="s">
        <v>586</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4026</v>
      </c>
      <c r="R32" s="1101"/>
      <c r="S32" s="1101"/>
      <c r="T32" s="1101"/>
      <c r="U32" s="1101"/>
      <c r="V32" s="1101">
        <v>3947</v>
      </c>
      <c r="W32" s="1101"/>
      <c r="X32" s="1101"/>
      <c r="Y32" s="1101"/>
      <c r="Z32" s="1101"/>
      <c r="AA32" s="1101">
        <v>79</v>
      </c>
      <c r="AB32" s="1101"/>
      <c r="AC32" s="1101"/>
      <c r="AD32" s="1101"/>
      <c r="AE32" s="1102"/>
      <c r="AF32" s="1094">
        <v>691</v>
      </c>
      <c r="AG32" s="1095"/>
      <c r="AH32" s="1095"/>
      <c r="AI32" s="1095"/>
      <c r="AJ32" s="1096"/>
      <c r="AK32" s="1037">
        <v>2264</v>
      </c>
      <c r="AL32" s="1028"/>
      <c r="AM32" s="1028"/>
      <c r="AN32" s="1028"/>
      <c r="AO32" s="1028"/>
      <c r="AP32" s="1028">
        <v>46006</v>
      </c>
      <c r="AQ32" s="1028"/>
      <c r="AR32" s="1028"/>
      <c r="AS32" s="1028"/>
      <c r="AT32" s="1028"/>
      <c r="AU32" s="1028">
        <v>32296</v>
      </c>
      <c r="AV32" s="1028"/>
      <c r="AW32" s="1028"/>
      <c r="AX32" s="1028"/>
      <c r="AY32" s="1028"/>
      <c r="AZ32" s="1099" t="s">
        <v>586</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409</v>
      </c>
      <c r="C33" s="1089"/>
      <c r="D33" s="1089"/>
      <c r="E33" s="1089"/>
      <c r="F33" s="1089"/>
      <c r="G33" s="1089"/>
      <c r="H33" s="1089"/>
      <c r="I33" s="1089"/>
      <c r="J33" s="1089"/>
      <c r="K33" s="1089"/>
      <c r="L33" s="1089"/>
      <c r="M33" s="1089"/>
      <c r="N33" s="1089"/>
      <c r="O33" s="1089"/>
      <c r="P33" s="1090"/>
      <c r="Q33" s="1100">
        <v>9536</v>
      </c>
      <c r="R33" s="1101"/>
      <c r="S33" s="1101"/>
      <c r="T33" s="1101"/>
      <c r="U33" s="1101"/>
      <c r="V33" s="1101">
        <v>9070</v>
      </c>
      <c r="W33" s="1101"/>
      <c r="X33" s="1101"/>
      <c r="Y33" s="1101"/>
      <c r="Z33" s="1101"/>
      <c r="AA33" s="1101">
        <v>466</v>
      </c>
      <c r="AB33" s="1101"/>
      <c r="AC33" s="1101"/>
      <c r="AD33" s="1101"/>
      <c r="AE33" s="1102"/>
      <c r="AF33" s="1094">
        <v>3668</v>
      </c>
      <c r="AG33" s="1095"/>
      <c r="AH33" s="1095"/>
      <c r="AI33" s="1095"/>
      <c r="AJ33" s="1096"/>
      <c r="AK33" s="1037">
        <v>651</v>
      </c>
      <c r="AL33" s="1028"/>
      <c r="AM33" s="1028"/>
      <c r="AN33" s="1028"/>
      <c r="AO33" s="1028"/>
      <c r="AP33" s="1028">
        <v>3475</v>
      </c>
      <c r="AQ33" s="1028"/>
      <c r="AR33" s="1028"/>
      <c r="AS33" s="1028"/>
      <c r="AT33" s="1028"/>
      <c r="AU33" s="1028">
        <v>2033</v>
      </c>
      <c r="AV33" s="1028"/>
      <c r="AW33" s="1028"/>
      <c r="AX33" s="1028"/>
      <c r="AY33" s="1028"/>
      <c r="AZ33" s="1099" t="s">
        <v>586</v>
      </c>
      <c r="BA33" s="1099"/>
      <c r="BB33" s="1099"/>
      <c r="BC33" s="1099"/>
      <c r="BD33" s="1099"/>
      <c r="BE33" s="1083" t="s">
        <v>406</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410</v>
      </c>
      <c r="C34" s="1089"/>
      <c r="D34" s="1089"/>
      <c r="E34" s="1089"/>
      <c r="F34" s="1089"/>
      <c r="G34" s="1089"/>
      <c r="H34" s="1089"/>
      <c r="I34" s="1089"/>
      <c r="J34" s="1089"/>
      <c r="K34" s="1089"/>
      <c r="L34" s="1089"/>
      <c r="M34" s="1089"/>
      <c r="N34" s="1089"/>
      <c r="O34" s="1089"/>
      <c r="P34" s="1090"/>
      <c r="Q34" s="1100">
        <v>692</v>
      </c>
      <c r="R34" s="1101"/>
      <c r="S34" s="1101"/>
      <c r="T34" s="1101"/>
      <c r="U34" s="1101"/>
      <c r="V34" s="1101">
        <v>692</v>
      </c>
      <c r="W34" s="1101"/>
      <c r="X34" s="1101"/>
      <c r="Y34" s="1101"/>
      <c r="Z34" s="1101"/>
      <c r="AA34" s="1101">
        <v>0</v>
      </c>
      <c r="AB34" s="1101"/>
      <c r="AC34" s="1101"/>
      <c r="AD34" s="1101"/>
      <c r="AE34" s="1102"/>
      <c r="AF34" s="1094" t="s">
        <v>230</v>
      </c>
      <c r="AG34" s="1095"/>
      <c r="AH34" s="1095"/>
      <c r="AI34" s="1095"/>
      <c r="AJ34" s="1096"/>
      <c r="AK34" s="1037">
        <v>1</v>
      </c>
      <c r="AL34" s="1028"/>
      <c r="AM34" s="1028"/>
      <c r="AN34" s="1028"/>
      <c r="AO34" s="1028"/>
      <c r="AP34" s="1028">
        <v>1819</v>
      </c>
      <c r="AQ34" s="1028"/>
      <c r="AR34" s="1028"/>
      <c r="AS34" s="1028"/>
      <c r="AT34" s="1028"/>
      <c r="AU34" s="1028" t="s">
        <v>586</v>
      </c>
      <c r="AV34" s="1028"/>
      <c r="AW34" s="1028"/>
      <c r="AX34" s="1028"/>
      <c r="AY34" s="1028"/>
      <c r="AZ34" s="1099" t="s">
        <v>586</v>
      </c>
      <c r="BA34" s="1099"/>
      <c r="BB34" s="1099"/>
      <c r="BC34" s="1099"/>
      <c r="BD34" s="1099"/>
      <c r="BE34" s="1083" t="s">
        <v>411</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6705</v>
      </c>
      <c r="AG63" s="1016"/>
      <c r="AH63" s="1016"/>
      <c r="AI63" s="1016"/>
      <c r="AJ63" s="1081"/>
      <c r="AK63" s="1082"/>
      <c r="AL63" s="1020"/>
      <c r="AM63" s="1020"/>
      <c r="AN63" s="1020"/>
      <c r="AO63" s="1020"/>
      <c r="AP63" s="1016">
        <v>53946</v>
      </c>
      <c r="AQ63" s="1016"/>
      <c r="AR63" s="1016"/>
      <c r="AS63" s="1016"/>
      <c r="AT63" s="1016"/>
      <c r="AU63" s="1016">
        <v>34547</v>
      </c>
      <c r="AV63" s="1016"/>
      <c r="AW63" s="1016"/>
      <c r="AX63" s="1016"/>
      <c r="AY63" s="1016"/>
      <c r="AZ63" s="1076"/>
      <c r="BA63" s="1076"/>
      <c r="BB63" s="1076"/>
      <c r="BC63" s="1076"/>
      <c r="BD63" s="1076"/>
      <c r="BE63" s="1017"/>
      <c r="BF63" s="1017"/>
      <c r="BG63" s="1017"/>
      <c r="BH63" s="1017"/>
      <c r="BI63" s="1018"/>
      <c r="BJ63" s="1077" t="s">
        <v>414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397</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35</v>
      </c>
      <c r="R68" s="1039"/>
      <c r="S68" s="1039"/>
      <c r="T68" s="1039"/>
      <c r="U68" s="1039"/>
      <c r="V68" s="1039">
        <v>35</v>
      </c>
      <c r="W68" s="1039"/>
      <c r="X68" s="1039"/>
      <c r="Y68" s="1039"/>
      <c r="Z68" s="1039"/>
      <c r="AA68" s="1039" t="s">
        <v>586</v>
      </c>
      <c r="AB68" s="1039"/>
      <c r="AC68" s="1039"/>
      <c r="AD68" s="1039"/>
      <c r="AE68" s="1039"/>
      <c r="AF68" s="1039" t="s">
        <v>586</v>
      </c>
      <c r="AG68" s="1039"/>
      <c r="AH68" s="1039"/>
      <c r="AI68" s="1039"/>
      <c r="AJ68" s="1039"/>
      <c r="AK68" s="1039">
        <v>20</v>
      </c>
      <c r="AL68" s="1039"/>
      <c r="AM68" s="1039"/>
      <c r="AN68" s="1039"/>
      <c r="AO68" s="1039"/>
      <c r="AP68" s="1039" t="s">
        <v>586</v>
      </c>
      <c r="AQ68" s="1039"/>
      <c r="AR68" s="1039"/>
      <c r="AS68" s="1039"/>
      <c r="AT68" s="1039"/>
      <c r="AU68" s="1039" t="s">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61</v>
      </c>
      <c r="R69" s="1028"/>
      <c r="S69" s="1028"/>
      <c r="T69" s="1028"/>
      <c r="U69" s="1028"/>
      <c r="V69" s="1028">
        <v>55</v>
      </c>
      <c r="W69" s="1028"/>
      <c r="X69" s="1028"/>
      <c r="Y69" s="1028"/>
      <c r="Z69" s="1028"/>
      <c r="AA69" s="1028">
        <v>6</v>
      </c>
      <c r="AB69" s="1028"/>
      <c r="AC69" s="1028"/>
      <c r="AD69" s="1028"/>
      <c r="AE69" s="1028"/>
      <c r="AF69" s="1028">
        <v>6</v>
      </c>
      <c r="AG69" s="1028"/>
      <c r="AH69" s="1028"/>
      <c r="AI69" s="1028"/>
      <c r="AJ69" s="1028"/>
      <c r="AK69" s="1028">
        <v>6</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128</v>
      </c>
      <c r="R70" s="1028"/>
      <c r="S70" s="1028"/>
      <c r="T70" s="1028"/>
      <c r="U70" s="1028"/>
      <c r="V70" s="1028">
        <v>128</v>
      </c>
      <c r="W70" s="1028"/>
      <c r="X70" s="1028"/>
      <c r="Y70" s="1028"/>
      <c r="Z70" s="1028"/>
      <c r="AA70" s="1028">
        <v>0</v>
      </c>
      <c r="AB70" s="1028"/>
      <c r="AC70" s="1028"/>
      <c r="AD70" s="1028"/>
      <c r="AE70" s="1028"/>
      <c r="AF70" s="1028">
        <v>0</v>
      </c>
      <c r="AG70" s="1028"/>
      <c r="AH70" s="1028"/>
      <c r="AI70" s="1028"/>
      <c r="AJ70" s="1028"/>
      <c r="AK70" s="1028">
        <v>8</v>
      </c>
      <c r="AL70" s="1028"/>
      <c r="AM70" s="1028"/>
      <c r="AN70" s="1028"/>
      <c r="AO70" s="1028"/>
      <c r="AP70" s="1028" t="s">
        <v>586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95</v>
      </c>
      <c r="R71" s="1028"/>
      <c r="S71" s="1028"/>
      <c r="T71" s="1028"/>
      <c r="U71" s="1028"/>
      <c r="V71" s="1028">
        <v>90</v>
      </c>
      <c r="W71" s="1028"/>
      <c r="X71" s="1028"/>
      <c r="Y71" s="1028"/>
      <c r="Z71" s="1028"/>
      <c r="AA71" s="1028">
        <v>5</v>
      </c>
      <c r="AB71" s="1028"/>
      <c r="AC71" s="1028"/>
      <c r="AD71" s="1028"/>
      <c r="AE71" s="1028"/>
      <c r="AF71" s="1028">
        <v>5</v>
      </c>
      <c r="AG71" s="1028"/>
      <c r="AH71" s="1028"/>
      <c r="AI71" s="1028"/>
      <c r="AJ71" s="1028"/>
      <c r="AK71" s="1028">
        <v>6</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14</v>
      </c>
      <c r="R72" s="1028"/>
      <c r="S72" s="1028"/>
      <c r="T72" s="1028"/>
      <c r="U72" s="1028"/>
      <c r="V72" s="1028">
        <v>12</v>
      </c>
      <c r="W72" s="1028"/>
      <c r="X72" s="1028"/>
      <c r="Y72" s="1028"/>
      <c r="Z72" s="1028"/>
      <c r="AA72" s="1028">
        <v>2</v>
      </c>
      <c r="AB72" s="1028"/>
      <c r="AC72" s="1028"/>
      <c r="AD72" s="1028"/>
      <c r="AE72" s="1028"/>
      <c r="AF72" s="1028">
        <v>2</v>
      </c>
      <c r="AG72" s="1028"/>
      <c r="AH72" s="1028"/>
      <c r="AI72" s="1028"/>
      <c r="AJ72" s="1028"/>
      <c r="AK72" s="1028" t="s">
        <v>586</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1759</v>
      </c>
      <c r="R73" s="1028"/>
      <c r="S73" s="1028"/>
      <c r="T73" s="1028"/>
      <c r="U73" s="1028"/>
      <c r="V73" s="1028">
        <v>1742</v>
      </c>
      <c r="W73" s="1028"/>
      <c r="X73" s="1028"/>
      <c r="Y73" s="1028"/>
      <c r="Z73" s="1028"/>
      <c r="AA73" s="1028">
        <v>17</v>
      </c>
      <c r="AB73" s="1028"/>
      <c r="AC73" s="1028"/>
      <c r="AD73" s="1028"/>
      <c r="AE73" s="1028"/>
      <c r="AF73" s="1028">
        <v>17</v>
      </c>
      <c r="AG73" s="1028"/>
      <c r="AH73" s="1028"/>
      <c r="AI73" s="1028"/>
      <c r="AJ73" s="1028"/>
      <c r="AK73" s="1028" t="s">
        <v>586</v>
      </c>
      <c r="AL73" s="1028"/>
      <c r="AM73" s="1028"/>
      <c r="AN73" s="1028"/>
      <c r="AO73" s="1028"/>
      <c r="AP73" s="1028">
        <v>1158</v>
      </c>
      <c r="AQ73" s="1028"/>
      <c r="AR73" s="1028"/>
      <c r="AS73" s="1028"/>
      <c r="AT73" s="1028"/>
      <c r="AU73" s="1028">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1</v>
      </c>
      <c r="R74" s="1028"/>
      <c r="S74" s="1028"/>
      <c r="T74" s="1028"/>
      <c r="U74" s="1028"/>
      <c r="V74" s="1028">
        <v>1</v>
      </c>
      <c r="W74" s="1028"/>
      <c r="X74" s="1028"/>
      <c r="Y74" s="1028"/>
      <c r="Z74" s="1028"/>
      <c r="AA74" s="1028">
        <v>0</v>
      </c>
      <c r="AB74" s="1028"/>
      <c r="AC74" s="1028"/>
      <c r="AD74" s="1028"/>
      <c r="AE74" s="1028"/>
      <c r="AF74" s="1028">
        <v>0</v>
      </c>
      <c r="AG74" s="1028"/>
      <c r="AH74" s="1028"/>
      <c r="AI74" s="1028"/>
      <c r="AJ74" s="1028"/>
      <c r="AK74" s="1028" t="s">
        <v>586</v>
      </c>
      <c r="AL74" s="1028"/>
      <c r="AM74" s="1028"/>
      <c r="AN74" s="1028"/>
      <c r="AO74" s="1028"/>
      <c r="AP74" s="1028" t="s">
        <v>586</v>
      </c>
      <c r="AQ74" s="1028"/>
      <c r="AR74" s="1028"/>
      <c r="AS74" s="1028"/>
      <c r="AT74" s="1028"/>
      <c r="AU74" s="1028" t="s">
        <v>586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539</v>
      </c>
      <c r="R75" s="1036"/>
      <c r="S75" s="1036"/>
      <c r="T75" s="1036"/>
      <c r="U75" s="1037"/>
      <c r="V75" s="1038">
        <v>522</v>
      </c>
      <c r="W75" s="1036"/>
      <c r="X75" s="1036"/>
      <c r="Y75" s="1036"/>
      <c r="Z75" s="1037"/>
      <c r="AA75" s="1038">
        <v>17</v>
      </c>
      <c r="AB75" s="1036"/>
      <c r="AC75" s="1036"/>
      <c r="AD75" s="1036"/>
      <c r="AE75" s="1037"/>
      <c r="AF75" s="1038">
        <v>17</v>
      </c>
      <c r="AG75" s="1036"/>
      <c r="AH75" s="1036"/>
      <c r="AI75" s="1036"/>
      <c r="AJ75" s="1037"/>
      <c r="AK75" s="1028" t="s">
        <v>586</v>
      </c>
      <c r="AL75" s="1028"/>
      <c r="AM75" s="1028"/>
      <c r="AN75" s="1028"/>
      <c r="AO75" s="1028"/>
      <c r="AP75" s="1028" t="s">
        <v>586</v>
      </c>
      <c r="AQ75" s="1028"/>
      <c r="AR75" s="1028"/>
      <c r="AS75" s="1028"/>
      <c r="AT75" s="1028"/>
      <c r="AU75" s="1028" t="s">
        <v>586</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601</v>
      </c>
      <c r="C76" s="1032"/>
      <c r="D76" s="1032"/>
      <c r="E76" s="1032"/>
      <c r="F76" s="1032"/>
      <c r="G76" s="1032"/>
      <c r="H76" s="1032"/>
      <c r="I76" s="1032"/>
      <c r="J76" s="1032"/>
      <c r="K76" s="1032"/>
      <c r="L76" s="1032"/>
      <c r="M76" s="1032"/>
      <c r="N76" s="1032"/>
      <c r="O76" s="1032"/>
      <c r="P76" s="1033"/>
      <c r="Q76" s="1035">
        <v>159202</v>
      </c>
      <c r="R76" s="1036"/>
      <c r="S76" s="1036"/>
      <c r="T76" s="1036"/>
      <c r="U76" s="1037"/>
      <c r="V76" s="1038">
        <v>154250</v>
      </c>
      <c r="W76" s="1036"/>
      <c r="X76" s="1036"/>
      <c r="Y76" s="1036"/>
      <c r="Z76" s="1037"/>
      <c r="AA76" s="1038">
        <v>4952</v>
      </c>
      <c r="AB76" s="1036"/>
      <c r="AC76" s="1036"/>
      <c r="AD76" s="1036"/>
      <c r="AE76" s="1037"/>
      <c r="AF76" s="1038">
        <v>4952</v>
      </c>
      <c r="AG76" s="1036"/>
      <c r="AH76" s="1036"/>
      <c r="AI76" s="1036"/>
      <c r="AJ76" s="1037"/>
      <c r="AK76" s="1038">
        <v>355</v>
      </c>
      <c r="AL76" s="1036"/>
      <c r="AM76" s="1036"/>
      <c r="AN76" s="1036"/>
      <c r="AO76" s="1037"/>
      <c r="AP76" s="1028" t="s">
        <v>586</v>
      </c>
      <c r="AQ76" s="1028"/>
      <c r="AR76" s="1028"/>
      <c r="AS76" s="1028"/>
      <c r="AT76" s="1028"/>
      <c r="AU76" s="1028" t="s">
        <v>586</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602</v>
      </c>
      <c r="C77" s="1032"/>
      <c r="D77" s="1032"/>
      <c r="E77" s="1032"/>
      <c r="F77" s="1032"/>
      <c r="G77" s="1032"/>
      <c r="H77" s="1032"/>
      <c r="I77" s="1032"/>
      <c r="J77" s="1032"/>
      <c r="K77" s="1032"/>
      <c r="L77" s="1032"/>
      <c r="M77" s="1032"/>
      <c r="N77" s="1032"/>
      <c r="O77" s="1032"/>
      <c r="P77" s="1033"/>
      <c r="Q77" s="1035">
        <v>6</v>
      </c>
      <c r="R77" s="1036"/>
      <c r="S77" s="1036"/>
      <c r="T77" s="1036"/>
      <c r="U77" s="1037"/>
      <c r="V77" s="1038">
        <v>3</v>
      </c>
      <c r="W77" s="1036"/>
      <c r="X77" s="1036"/>
      <c r="Y77" s="1036"/>
      <c r="Z77" s="1037"/>
      <c r="AA77" s="1038">
        <v>3</v>
      </c>
      <c r="AB77" s="1036"/>
      <c r="AC77" s="1036"/>
      <c r="AD77" s="1036"/>
      <c r="AE77" s="1037"/>
      <c r="AF77" s="1038">
        <v>3</v>
      </c>
      <c r="AG77" s="1036"/>
      <c r="AH77" s="1036"/>
      <c r="AI77" s="1036"/>
      <c r="AJ77" s="1037"/>
      <c r="AK77" s="1028" t="s">
        <v>586</v>
      </c>
      <c r="AL77" s="1028"/>
      <c r="AM77" s="1028"/>
      <c r="AN77" s="1028"/>
      <c r="AO77" s="1028"/>
      <c r="AP77" s="1028" t="s">
        <v>586</v>
      </c>
      <c r="AQ77" s="1028"/>
      <c r="AR77" s="1028"/>
      <c r="AS77" s="1028"/>
      <c r="AT77" s="1028"/>
      <c r="AU77" s="1028" t="s">
        <v>586</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5002</v>
      </c>
      <c r="AG88" s="1016"/>
      <c r="AH88" s="1016"/>
      <c r="AI88" s="1016"/>
      <c r="AJ88" s="1016"/>
      <c r="AK88" s="1020"/>
      <c r="AL88" s="1020"/>
      <c r="AM88" s="1020"/>
      <c r="AN88" s="1020"/>
      <c r="AO88" s="1020"/>
      <c r="AP88" s="1016">
        <v>1158</v>
      </c>
      <c r="AQ88" s="1016"/>
      <c r="AR88" s="1016"/>
      <c r="AS88" s="1016"/>
      <c r="AT88" s="1016"/>
      <c r="AU88" s="1016">
        <v>578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1303</v>
      </c>
      <c r="CS102" s="1008"/>
      <c r="CT102" s="1008"/>
      <c r="CU102" s="1008"/>
      <c r="CV102" s="1009"/>
      <c r="CW102" s="1007">
        <v>1320</v>
      </c>
      <c r="CX102" s="1008"/>
      <c r="CY102" s="1008"/>
      <c r="CZ102" s="1008"/>
      <c r="DA102" s="1009"/>
      <c r="DB102" s="1007">
        <v>0</v>
      </c>
      <c r="DC102" s="1008"/>
      <c r="DD102" s="1008"/>
      <c r="DE102" s="1008"/>
      <c r="DF102" s="1009"/>
      <c r="DG102" s="1007">
        <v>0</v>
      </c>
      <c r="DH102" s="1008"/>
      <c r="DI102" s="1008"/>
      <c r="DJ102" s="1008"/>
      <c r="DK102" s="1009"/>
      <c r="DL102" s="1007">
        <v>447</v>
      </c>
      <c r="DM102" s="1008"/>
      <c r="DN102" s="1008"/>
      <c r="DO102" s="1008"/>
      <c r="DP102" s="1009"/>
      <c r="DQ102" s="1007">
        <v>246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305</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305</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305</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6174905</v>
      </c>
      <c r="AB110" s="944"/>
      <c r="AC110" s="944"/>
      <c r="AD110" s="944"/>
      <c r="AE110" s="945"/>
      <c r="AF110" s="946">
        <v>5866397</v>
      </c>
      <c r="AG110" s="944"/>
      <c r="AH110" s="944"/>
      <c r="AI110" s="944"/>
      <c r="AJ110" s="945"/>
      <c r="AK110" s="946">
        <v>5745251</v>
      </c>
      <c r="AL110" s="944"/>
      <c r="AM110" s="944"/>
      <c r="AN110" s="944"/>
      <c r="AO110" s="945"/>
      <c r="AP110" s="947">
        <v>25.8</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65487321</v>
      </c>
      <c r="BR110" s="891"/>
      <c r="BS110" s="891"/>
      <c r="BT110" s="891"/>
      <c r="BU110" s="891"/>
      <c r="BV110" s="891">
        <v>64992452</v>
      </c>
      <c r="BW110" s="891"/>
      <c r="BX110" s="891"/>
      <c r="BY110" s="891"/>
      <c r="BZ110" s="891"/>
      <c r="CA110" s="891">
        <v>64966833</v>
      </c>
      <c r="CB110" s="891"/>
      <c r="CC110" s="891"/>
      <c r="CD110" s="891"/>
      <c r="CE110" s="891"/>
      <c r="CF110" s="915">
        <v>291.60000000000002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414</v>
      </c>
      <c r="DH110" s="891"/>
      <c r="DI110" s="891"/>
      <c r="DJ110" s="891"/>
      <c r="DK110" s="891"/>
      <c r="DL110" s="891" t="s">
        <v>230</v>
      </c>
      <c r="DM110" s="891"/>
      <c r="DN110" s="891"/>
      <c r="DO110" s="891"/>
      <c r="DP110" s="891"/>
      <c r="DQ110" s="891" t="s">
        <v>414</v>
      </c>
      <c r="DR110" s="891"/>
      <c r="DS110" s="891"/>
      <c r="DT110" s="891"/>
      <c r="DU110" s="891"/>
      <c r="DV110" s="892" t="s">
        <v>414</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230</v>
      </c>
      <c r="AB111" s="972"/>
      <c r="AC111" s="972"/>
      <c r="AD111" s="972"/>
      <c r="AE111" s="973"/>
      <c r="AF111" s="974" t="s">
        <v>441</v>
      </c>
      <c r="AG111" s="972"/>
      <c r="AH111" s="972"/>
      <c r="AI111" s="972"/>
      <c r="AJ111" s="973"/>
      <c r="AK111" s="974" t="s">
        <v>230</v>
      </c>
      <c r="AL111" s="972"/>
      <c r="AM111" s="972"/>
      <c r="AN111" s="972"/>
      <c r="AO111" s="973"/>
      <c r="AP111" s="975" t="s">
        <v>442</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1400420</v>
      </c>
      <c r="BR111" s="863"/>
      <c r="BS111" s="863"/>
      <c r="BT111" s="863"/>
      <c r="BU111" s="863"/>
      <c r="BV111" s="863">
        <v>1639236</v>
      </c>
      <c r="BW111" s="863"/>
      <c r="BX111" s="863"/>
      <c r="BY111" s="863"/>
      <c r="BZ111" s="863"/>
      <c r="CA111" s="863">
        <v>2148003</v>
      </c>
      <c r="CB111" s="863"/>
      <c r="CC111" s="863"/>
      <c r="CD111" s="863"/>
      <c r="CE111" s="863"/>
      <c r="CF111" s="924">
        <v>9.6</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441</v>
      </c>
      <c r="DM111" s="863"/>
      <c r="DN111" s="863"/>
      <c r="DO111" s="863"/>
      <c r="DP111" s="863"/>
      <c r="DQ111" s="863" t="s">
        <v>445</v>
      </c>
      <c r="DR111" s="863"/>
      <c r="DS111" s="863"/>
      <c r="DT111" s="863"/>
      <c r="DU111" s="863"/>
      <c r="DV111" s="840" t="s">
        <v>441</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230</v>
      </c>
      <c r="AB112" s="826"/>
      <c r="AC112" s="826"/>
      <c r="AD112" s="826"/>
      <c r="AE112" s="827"/>
      <c r="AF112" s="828" t="s">
        <v>445</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37181903</v>
      </c>
      <c r="BR112" s="863"/>
      <c r="BS112" s="863"/>
      <c r="BT112" s="863"/>
      <c r="BU112" s="863"/>
      <c r="BV112" s="863">
        <v>35979785</v>
      </c>
      <c r="BW112" s="863"/>
      <c r="BX112" s="863"/>
      <c r="BY112" s="863"/>
      <c r="BZ112" s="863"/>
      <c r="CA112" s="863">
        <v>34547321</v>
      </c>
      <c r="CB112" s="863"/>
      <c r="CC112" s="863"/>
      <c r="CD112" s="863"/>
      <c r="CE112" s="863"/>
      <c r="CF112" s="924">
        <v>155.1</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445</v>
      </c>
      <c r="DM112" s="863"/>
      <c r="DN112" s="863"/>
      <c r="DO112" s="863"/>
      <c r="DP112" s="863"/>
      <c r="DQ112" s="863" t="s">
        <v>230</v>
      </c>
      <c r="DR112" s="863"/>
      <c r="DS112" s="863"/>
      <c r="DT112" s="863"/>
      <c r="DU112" s="863"/>
      <c r="DV112" s="840" t="s">
        <v>230</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2561219</v>
      </c>
      <c r="AB113" s="972"/>
      <c r="AC113" s="972"/>
      <c r="AD113" s="972"/>
      <c r="AE113" s="973"/>
      <c r="AF113" s="974">
        <v>2246773</v>
      </c>
      <c r="AG113" s="972"/>
      <c r="AH113" s="972"/>
      <c r="AI113" s="972"/>
      <c r="AJ113" s="973"/>
      <c r="AK113" s="974">
        <v>2312139</v>
      </c>
      <c r="AL113" s="972"/>
      <c r="AM113" s="972"/>
      <c r="AN113" s="972"/>
      <c r="AO113" s="973"/>
      <c r="AP113" s="975">
        <v>10.4</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1293</v>
      </c>
      <c r="BR113" s="863"/>
      <c r="BS113" s="863"/>
      <c r="BT113" s="863"/>
      <c r="BU113" s="863"/>
      <c r="BV113" s="863">
        <v>96163</v>
      </c>
      <c r="BW113" s="863"/>
      <c r="BX113" s="863"/>
      <c r="BY113" s="863"/>
      <c r="BZ113" s="863"/>
      <c r="CA113" s="863">
        <v>578100</v>
      </c>
      <c r="CB113" s="863"/>
      <c r="CC113" s="863"/>
      <c r="CD113" s="863"/>
      <c r="CE113" s="863"/>
      <c r="CF113" s="924">
        <v>2.6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230</v>
      </c>
      <c r="DM113" s="826"/>
      <c r="DN113" s="826"/>
      <c r="DO113" s="826"/>
      <c r="DP113" s="827"/>
      <c r="DQ113" s="828" t="s">
        <v>230</v>
      </c>
      <c r="DR113" s="826"/>
      <c r="DS113" s="826"/>
      <c r="DT113" s="826"/>
      <c r="DU113" s="827"/>
      <c r="DV113" s="873" t="s">
        <v>445</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230</v>
      </c>
      <c r="AB114" s="826"/>
      <c r="AC114" s="826"/>
      <c r="AD114" s="826"/>
      <c r="AE114" s="827"/>
      <c r="AF114" s="828" t="s">
        <v>441</v>
      </c>
      <c r="AG114" s="826"/>
      <c r="AH114" s="826"/>
      <c r="AI114" s="826"/>
      <c r="AJ114" s="827"/>
      <c r="AK114" s="828">
        <v>2718</v>
      </c>
      <c r="AL114" s="826"/>
      <c r="AM114" s="826"/>
      <c r="AN114" s="826"/>
      <c r="AO114" s="827"/>
      <c r="AP114" s="873">
        <v>0</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4273866</v>
      </c>
      <c r="BR114" s="863"/>
      <c r="BS114" s="863"/>
      <c r="BT114" s="863"/>
      <c r="BU114" s="863"/>
      <c r="BV114" s="863">
        <v>3953809</v>
      </c>
      <c r="BW114" s="863"/>
      <c r="BX114" s="863"/>
      <c r="BY114" s="863"/>
      <c r="BZ114" s="863"/>
      <c r="CA114" s="863">
        <v>4275683</v>
      </c>
      <c r="CB114" s="863"/>
      <c r="CC114" s="863"/>
      <c r="CD114" s="863"/>
      <c r="CE114" s="863"/>
      <c r="CF114" s="924">
        <v>19.2</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441</v>
      </c>
      <c r="DM114" s="826"/>
      <c r="DN114" s="826"/>
      <c r="DO114" s="826"/>
      <c r="DP114" s="827"/>
      <c r="DQ114" s="828" t="s">
        <v>445</v>
      </c>
      <c r="DR114" s="826"/>
      <c r="DS114" s="826"/>
      <c r="DT114" s="826"/>
      <c r="DU114" s="827"/>
      <c r="DV114" s="873" t="s">
        <v>445</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26256</v>
      </c>
      <c r="AB115" s="972"/>
      <c r="AC115" s="972"/>
      <c r="AD115" s="972"/>
      <c r="AE115" s="973"/>
      <c r="AF115" s="974">
        <v>25974</v>
      </c>
      <c r="AG115" s="972"/>
      <c r="AH115" s="972"/>
      <c r="AI115" s="972"/>
      <c r="AJ115" s="973"/>
      <c r="AK115" s="974">
        <v>22051</v>
      </c>
      <c r="AL115" s="972"/>
      <c r="AM115" s="972"/>
      <c r="AN115" s="972"/>
      <c r="AO115" s="973"/>
      <c r="AP115" s="975">
        <v>0.1</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v>188839</v>
      </c>
      <c r="BR115" s="863"/>
      <c r="BS115" s="863"/>
      <c r="BT115" s="863"/>
      <c r="BU115" s="863"/>
      <c r="BV115" s="863">
        <v>175937</v>
      </c>
      <c r="BW115" s="863"/>
      <c r="BX115" s="863"/>
      <c r="BY115" s="863"/>
      <c r="BZ115" s="863"/>
      <c r="CA115" s="863">
        <v>245953</v>
      </c>
      <c r="CB115" s="863"/>
      <c r="CC115" s="863"/>
      <c r="CD115" s="863"/>
      <c r="CE115" s="863"/>
      <c r="CF115" s="924">
        <v>1.1000000000000001</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1320121</v>
      </c>
      <c r="DH115" s="826"/>
      <c r="DI115" s="826"/>
      <c r="DJ115" s="826"/>
      <c r="DK115" s="827"/>
      <c r="DL115" s="828">
        <v>1592248</v>
      </c>
      <c r="DM115" s="826"/>
      <c r="DN115" s="826"/>
      <c r="DO115" s="826"/>
      <c r="DP115" s="827"/>
      <c r="DQ115" s="828">
        <v>2130706</v>
      </c>
      <c r="DR115" s="826"/>
      <c r="DS115" s="826"/>
      <c r="DT115" s="826"/>
      <c r="DU115" s="827"/>
      <c r="DV115" s="873">
        <v>9.6</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441</v>
      </c>
      <c r="AG116" s="826"/>
      <c r="AH116" s="826"/>
      <c r="AI116" s="826"/>
      <c r="AJ116" s="827"/>
      <c r="AK116" s="828" t="s">
        <v>441</v>
      </c>
      <c r="AL116" s="826"/>
      <c r="AM116" s="826"/>
      <c r="AN116" s="826"/>
      <c r="AO116" s="827"/>
      <c r="AP116" s="873" t="s">
        <v>230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441</v>
      </c>
      <c r="BW116" s="863"/>
      <c r="BX116" s="863"/>
      <c r="BY116" s="863"/>
      <c r="BZ116" s="863"/>
      <c r="CA116" s="863" t="s">
        <v>230</v>
      </c>
      <c r="CB116" s="863"/>
      <c r="CC116" s="863"/>
      <c r="CD116" s="863"/>
      <c r="CE116" s="863"/>
      <c r="CF116" s="924" t="s">
        <v>230</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80299</v>
      </c>
      <c r="DH116" s="826"/>
      <c r="DI116" s="826"/>
      <c r="DJ116" s="826"/>
      <c r="DK116" s="827"/>
      <c r="DL116" s="828">
        <v>46988</v>
      </c>
      <c r="DM116" s="826"/>
      <c r="DN116" s="826"/>
      <c r="DO116" s="826"/>
      <c r="DP116" s="827"/>
      <c r="DQ116" s="828">
        <v>17297</v>
      </c>
      <c r="DR116" s="826"/>
      <c r="DS116" s="826"/>
      <c r="DT116" s="826"/>
      <c r="DU116" s="827"/>
      <c r="DV116" s="873">
        <v>0.1</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8762380</v>
      </c>
      <c r="AB117" s="958"/>
      <c r="AC117" s="958"/>
      <c r="AD117" s="958"/>
      <c r="AE117" s="959"/>
      <c r="AF117" s="960">
        <v>8139144</v>
      </c>
      <c r="AG117" s="958"/>
      <c r="AH117" s="958"/>
      <c r="AI117" s="958"/>
      <c r="AJ117" s="959"/>
      <c r="AK117" s="960">
        <v>8082159</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230</v>
      </c>
      <c r="BR117" s="863"/>
      <c r="BS117" s="863"/>
      <c r="BT117" s="863"/>
      <c r="BU117" s="863"/>
      <c r="BV117" s="863" t="s">
        <v>230</v>
      </c>
      <c r="BW117" s="863"/>
      <c r="BX117" s="863"/>
      <c r="BY117" s="863"/>
      <c r="BZ117" s="863"/>
      <c r="CA117" s="863" t="s">
        <v>230</v>
      </c>
      <c r="CB117" s="863"/>
      <c r="CC117" s="863"/>
      <c r="CD117" s="863"/>
      <c r="CE117" s="863"/>
      <c r="CF117" s="924" t="s">
        <v>230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230</v>
      </c>
      <c r="DH117" s="826"/>
      <c r="DI117" s="826"/>
      <c r="DJ117" s="826"/>
      <c r="DK117" s="827"/>
      <c r="DL117" s="828" t="s">
        <v>230</v>
      </c>
      <c r="DM117" s="826"/>
      <c r="DN117" s="826"/>
      <c r="DO117" s="826"/>
      <c r="DP117" s="827"/>
      <c r="DQ117" s="828" t="s">
        <v>445</v>
      </c>
      <c r="DR117" s="826"/>
      <c r="DS117" s="826"/>
      <c r="DT117" s="826"/>
      <c r="DU117" s="827"/>
      <c r="DV117" s="873" t="s">
        <v>230</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305</v>
      </c>
      <c r="AL118" s="951"/>
      <c r="AM118" s="951"/>
      <c r="AN118" s="951"/>
      <c r="AO118" s="952"/>
      <c r="AP118" s="954" t="s">
        <v>434</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230</v>
      </c>
      <c r="BR118" s="894"/>
      <c r="BS118" s="894"/>
      <c r="BT118" s="894"/>
      <c r="BU118" s="894"/>
      <c r="BV118" s="894" t="s">
        <v>230</v>
      </c>
      <c r="BW118" s="894"/>
      <c r="BX118" s="894"/>
      <c r="BY118" s="894"/>
      <c r="BZ118" s="894"/>
      <c r="CA118" s="894" t="s">
        <v>230</v>
      </c>
      <c r="CB118" s="894"/>
      <c r="CC118" s="894"/>
      <c r="CD118" s="894"/>
      <c r="CE118" s="894"/>
      <c r="CF118" s="924" t="s">
        <v>466</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230</v>
      </c>
      <c r="DH118" s="826"/>
      <c r="DI118" s="826"/>
      <c r="DJ118" s="826"/>
      <c r="DK118" s="827"/>
      <c r="DL118" s="828" t="s">
        <v>466</v>
      </c>
      <c r="DM118" s="826"/>
      <c r="DN118" s="826"/>
      <c r="DO118" s="826"/>
      <c r="DP118" s="827"/>
      <c r="DQ118" s="828" t="s">
        <v>466</v>
      </c>
      <c r="DR118" s="826"/>
      <c r="DS118" s="826"/>
      <c r="DT118" s="826"/>
      <c r="DU118" s="827"/>
      <c r="DV118" s="873" t="s">
        <v>230</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230</v>
      </c>
      <c r="AB119" s="944"/>
      <c r="AC119" s="944"/>
      <c r="AD119" s="944"/>
      <c r="AE119" s="945"/>
      <c r="AF119" s="946" t="s">
        <v>466</v>
      </c>
      <c r="AG119" s="944"/>
      <c r="AH119" s="944"/>
      <c r="AI119" s="944"/>
      <c r="AJ119" s="945"/>
      <c r="AK119" s="946" t="s">
        <v>466</v>
      </c>
      <c r="AL119" s="944"/>
      <c r="AM119" s="944"/>
      <c r="AN119" s="944"/>
      <c r="AO119" s="945"/>
      <c r="AP119" s="947" t="s">
        <v>230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468</v>
      </c>
      <c r="BP119" s="927"/>
      <c r="BQ119" s="931">
        <v>108533642</v>
      </c>
      <c r="BR119" s="894"/>
      <c r="BS119" s="894"/>
      <c r="BT119" s="894"/>
      <c r="BU119" s="894"/>
      <c r="BV119" s="894">
        <v>106837382</v>
      </c>
      <c r="BW119" s="894"/>
      <c r="BX119" s="894"/>
      <c r="BY119" s="894"/>
      <c r="BZ119" s="894"/>
      <c r="CA119" s="894">
        <v>106761893</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230</v>
      </c>
      <c r="DH119" s="809"/>
      <c r="DI119" s="809"/>
      <c r="DJ119" s="809"/>
      <c r="DK119" s="810"/>
      <c r="DL119" s="811" t="s">
        <v>230</v>
      </c>
      <c r="DM119" s="809"/>
      <c r="DN119" s="809"/>
      <c r="DO119" s="809"/>
      <c r="DP119" s="810"/>
      <c r="DQ119" s="811" t="s">
        <v>230</v>
      </c>
      <c r="DR119" s="809"/>
      <c r="DS119" s="809"/>
      <c r="DT119" s="809"/>
      <c r="DU119" s="810"/>
      <c r="DV119" s="897" t="s">
        <v>230</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230</v>
      </c>
      <c r="AB120" s="826"/>
      <c r="AC120" s="826"/>
      <c r="AD120" s="826"/>
      <c r="AE120" s="827"/>
      <c r="AF120" s="828" t="s">
        <v>230</v>
      </c>
      <c r="AG120" s="826"/>
      <c r="AH120" s="826"/>
      <c r="AI120" s="826"/>
      <c r="AJ120" s="827"/>
      <c r="AK120" s="828" t="s">
        <v>230</v>
      </c>
      <c r="AL120" s="826"/>
      <c r="AM120" s="826"/>
      <c r="AN120" s="826"/>
      <c r="AO120" s="827"/>
      <c r="AP120" s="873" t="s">
        <v>230</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4846787</v>
      </c>
      <c r="BR120" s="891"/>
      <c r="BS120" s="891"/>
      <c r="BT120" s="891"/>
      <c r="BU120" s="891"/>
      <c r="BV120" s="891">
        <v>4611390</v>
      </c>
      <c r="BW120" s="891"/>
      <c r="BX120" s="891"/>
      <c r="BY120" s="891"/>
      <c r="BZ120" s="891"/>
      <c r="CA120" s="891">
        <v>4833114</v>
      </c>
      <c r="CB120" s="891"/>
      <c r="CC120" s="891"/>
      <c r="CD120" s="891"/>
      <c r="CE120" s="891"/>
      <c r="CF120" s="915">
        <v>21.7</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35121117</v>
      </c>
      <c r="DH120" s="891"/>
      <c r="DI120" s="891"/>
      <c r="DJ120" s="891"/>
      <c r="DK120" s="891"/>
      <c r="DL120" s="891">
        <v>33868353</v>
      </c>
      <c r="DM120" s="891"/>
      <c r="DN120" s="891"/>
      <c r="DO120" s="891"/>
      <c r="DP120" s="891"/>
      <c r="DQ120" s="891">
        <v>32296200</v>
      </c>
      <c r="DR120" s="891"/>
      <c r="DS120" s="891"/>
      <c r="DT120" s="891"/>
      <c r="DU120" s="891"/>
      <c r="DV120" s="892">
        <v>145</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230</v>
      </c>
      <c r="AB121" s="826"/>
      <c r="AC121" s="826"/>
      <c r="AD121" s="826"/>
      <c r="AE121" s="827"/>
      <c r="AF121" s="828" t="s">
        <v>230</v>
      </c>
      <c r="AG121" s="826"/>
      <c r="AH121" s="826"/>
      <c r="AI121" s="826"/>
      <c r="AJ121" s="827"/>
      <c r="AK121" s="828" t="s">
        <v>230</v>
      </c>
      <c r="AL121" s="826"/>
      <c r="AM121" s="826"/>
      <c r="AN121" s="826"/>
      <c r="AO121" s="827"/>
      <c r="AP121" s="873" t="s">
        <v>230</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14721796</v>
      </c>
      <c r="BR121" s="863"/>
      <c r="BS121" s="863"/>
      <c r="BT121" s="863"/>
      <c r="BU121" s="863"/>
      <c r="BV121" s="863">
        <v>14666942</v>
      </c>
      <c r="BW121" s="863"/>
      <c r="BX121" s="863"/>
      <c r="BY121" s="863"/>
      <c r="BZ121" s="863"/>
      <c r="CA121" s="863">
        <v>14627710</v>
      </c>
      <c r="CB121" s="863"/>
      <c r="CC121" s="863"/>
      <c r="CD121" s="863"/>
      <c r="CE121" s="863"/>
      <c r="CF121" s="924">
        <v>65.7</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1805359</v>
      </c>
      <c r="DH121" s="863"/>
      <c r="DI121" s="863"/>
      <c r="DJ121" s="863"/>
      <c r="DK121" s="863"/>
      <c r="DL121" s="863">
        <v>1882283</v>
      </c>
      <c r="DM121" s="863"/>
      <c r="DN121" s="863"/>
      <c r="DO121" s="863"/>
      <c r="DP121" s="863"/>
      <c r="DQ121" s="863">
        <v>2032858</v>
      </c>
      <c r="DR121" s="863"/>
      <c r="DS121" s="863"/>
      <c r="DT121" s="863"/>
      <c r="DU121" s="863"/>
      <c r="DV121" s="840">
        <v>9.1</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230</v>
      </c>
      <c r="AB122" s="826"/>
      <c r="AC122" s="826"/>
      <c r="AD122" s="826"/>
      <c r="AE122" s="827"/>
      <c r="AF122" s="828" t="s">
        <v>230</v>
      </c>
      <c r="AG122" s="826"/>
      <c r="AH122" s="826"/>
      <c r="AI122" s="826"/>
      <c r="AJ122" s="827"/>
      <c r="AK122" s="828" t="s">
        <v>466</v>
      </c>
      <c r="AL122" s="826"/>
      <c r="AM122" s="826"/>
      <c r="AN122" s="826"/>
      <c r="AO122" s="827"/>
      <c r="AP122" s="873" t="s">
        <v>230</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57266022</v>
      </c>
      <c r="BR122" s="894"/>
      <c r="BS122" s="894"/>
      <c r="BT122" s="894"/>
      <c r="BU122" s="894"/>
      <c r="BV122" s="894">
        <v>56691753</v>
      </c>
      <c r="BW122" s="894"/>
      <c r="BX122" s="894"/>
      <c r="BY122" s="894"/>
      <c r="BZ122" s="894"/>
      <c r="CA122" s="894">
        <v>56642238</v>
      </c>
      <c r="CB122" s="894"/>
      <c r="CC122" s="894"/>
      <c r="CD122" s="894"/>
      <c r="CE122" s="894"/>
      <c r="CF122" s="895">
        <v>254.3</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v>255427</v>
      </c>
      <c r="DH122" s="863"/>
      <c r="DI122" s="863"/>
      <c r="DJ122" s="863"/>
      <c r="DK122" s="863"/>
      <c r="DL122" s="863">
        <v>229149</v>
      </c>
      <c r="DM122" s="863"/>
      <c r="DN122" s="863"/>
      <c r="DO122" s="863"/>
      <c r="DP122" s="863"/>
      <c r="DQ122" s="863">
        <v>218263</v>
      </c>
      <c r="DR122" s="863"/>
      <c r="DS122" s="863"/>
      <c r="DT122" s="863"/>
      <c r="DU122" s="863"/>
      <c r="DV122" s="840">
        <v>1</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26256</v>
      </c>
      <c r="AB123" s="826"/>
      <c r="AC123" s="826"/>
      <c r="AD123" s="826"/>
      <c r="AE123" s="827"/>
      <c r="AF123" s="828">
        <v>25974</v>
      </c>
      <c r="AG123" s="826"/>
      <c r="AH123" s="826"/>
      <c r="AI123" s="826"/>
      <c r="AJ123" s="827"/>
      <c r="AK123" s="828">
        <v>22051</v>
      </c>
      <c r="AL123" s="826"/>
      <c r="AM123" s="826"/>
      <c r="AN123" s="826"/>
      <c r="AO123" s="827"/>
      <c r="AP123" s="873">
        <v>0.1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478</v>
      </c>
      <c r="BP123" s="927"/>
      <c r="BQ123" s="881">
        <v>76834605</v>
      </c>
      <c r="BR123" s="882"/>
      <c r="BS123" s="882"/>
      <c r="BT123" s="882"/>
      <c r="BU123" s="882"/>
      <c r="BV123" s="882">
        <v>75970085</v>
      </c>
      <c r="BW123" s="882"/>
      <c r="BX123" s="882"/>
      <c r="BY123" s="882"/>
      <c r="BZ123" s="882"/>
      <c r="CA123" s="882">
        <v>76103062</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230</v>
      </c>
      <c r="DH123" s="826"/>
      <c r="DI123" s="826"/>
      <c r="DJ123" s="826"/>
      <c r="DK123" s="827"/>
      <c r="DL123" s="828" t="s">
        <v>230</v>
      </c>
      <c r="DM123" s="826"/>
      <c r="DN123" s="826"/>
      <c r="DO123" s="826"/>
      <c r="DP123" s="827"/>
      <c r="DQ123" s="828" t="s">
        <v>230</v>
      </c>
      <c r="DR123" s="826"/>
      <c r="DS123" s="826"/>
      <c r="DT123" s="826"/>
      <c r="DU123" s="827"/>
      <c r="DV123" s="873" t="s">
        <v>230</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230</v>
      </c>
      <c r="AB124" s="826"/>
      <c r="AC124" s="826"/>
      <c r="AD124" s="826"/>
      <c r="AE124" s="827"/>
      <c r="AF124" s="828" t="s">
        <v>480</v>
      </c>
      <c r="AG124" s="826"/>
      <c r="AH124" s="826"/>
      <c r="AI124" s="826"/>
      <c r="AJ124" s="827"/>
      <c r="AK124" s="828" t="s">
        <v>230</v>
      </c>
      <c r="AL124" s="826"/>
      <c r="AM124" s="826"/>
      <c r="AN124" s="826"/>
      <c r="AO124" s="827"/>
      <c r="AP124" s="873" t="s">
        <v>481</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150.6</v>
      </c>
      <c r="BR124" s="880"/>
      <c r="BS124" s="880"/>
      <c r="BT124" s="880"/>
      <c r="BU124" s="880"/>
      <c r="BV124" s="880">
        <v>142.19999999999999</v>
      </c>
      <c r="BW124" s="880"/>
      <c r="BX124" s="880"/>
      <c r="BY124" s="880"/>
      <c r="BZ124" s="880"/>
      <c r="CA124" s="880">
        <v>137.6</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230</v>
      </c>
      <c r="DH124" s="809"/>
      <c r="DI124" s="809"/>
      <c r="DJ124" s="809"/>
      <c r="DK124" s="810"/>
      <c r="DL124" s="811" t="s">
        <v>230</v>
      </c>
      <c r="DM124" s="809"/>
      <c r="DN124" s="809"/>
      <c r="DO124" s="809"/>
      <c r="DP124" s="810"/>
      <c r="DQ124" s="811" t="s">
        <v>230</v>
      </c>
      <c r="DR124" s="809"/>
      <c r="DS124" s="809"/>
      <c r="DT124" s="809"/>
      <c r="DU124" s="810"/>
      <c r="DV124" s="897" t="s">
        <v>230</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230</v>
      </c>
      <c r="AB125" s="826"/>
      <c r="AC125" s="826"/>
      <c r="AD125" s="826"/>
      <c r="AE125" s="827"/>
      <c r="AF125" s="828" t="s">
        <v>230</v>
      </c>
      <c r="AG125" s="826"/>
      <c r="AH125" s="826"/>
      <c r="AI125" s="826"/>
      <c r="AJ125" s="827"/>
      <c r="AK125" s="828" t="s">
        <v>230</v>
      </c>
      <c r="AL125" s="826"/>
      <c r="AM125" s="826"/>
      <c r="AN125" s="826"/>
      <c r="AO125" s="827"/>
      <c r="AP125" s="873" t="s">
        <v>230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230</v>
      </c>
      <c r="DH125" s="891"/>
      <c r="DI125" s="891"/>
      <c r="DJ125" s="891"/>
      <c r="DK125" s="891"/>
      <c r="DL125" s="891" t="s">
        <v>230</v>
      </c>
      <c r="DM125" s="891"/>
      <c r="DN125" s="891"/>
      <c r="DO125" s="891"/>
      <c r="DP125" s="891"/>
      <c r="DQ125" s="891" t="s">
        <v>230</v>
      </c>
      <c r="DR125" s="891"/>
      <c r="DS125" s="891"/>
      <c r="DT125" s="891"/>
      <c r="DU125" s="891"/>
      <c r="DV125" s="892" t="s">
        <v>230</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230</v>
      </c>
      <c r="AB126" s="826"/>
      <c r="AC126" s="826"/>
      <c r="AD126" s="826"/>
      <c r="AE126" s="827"/>
      <c r="AF126" s="828" t="s">
        <v>230</v>
      </c>
      <c r="AG126" s="826"/>
      <c r="AH126" s="826"/>
      <c r="AI126" s="826"/>
      <c r="AJ126" s="827"/>
      <c r="AK126" s="828" t="s">
        <v>230</v>
      </c>
      <c r="AL126" s="826"/>
      <c r="AM126" s="826"/>
      <c r="AN126" s="826"/>
      <c r="AO126" s="827"/>
      <c r="AP126" s="873" t="s">
        <v>486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v>141856</v>
      </c>
      <c r="DH126" s="863"/>
      <c r="DI126" s="863"/>
      <c r="DJ126" s="863"/>
      <c r="DK126" s="863"/>
      <c r="DL126" s="863">
        <v>129767</v>
      </c>
      <c r="DM126" s="863"/>
      <c r="DN126" s="863"/>
      <c r="DO126" s="863"/>
      <c r="DP126" s="863"/>
      <c r="DQ126" s="863">
        <v>117625</v>
      </c>
      <c r="DR126" s="863"/>
      <c r="DS126" s="863"/>
      <c r="DT126" s="863"/>
      <c r="DU126" s="863"/>
      <c r="DV126" s="840">
        <v>0.5</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230</v>
      </c>
      <c r="AB127" s="826"/>
      <c r="AC127" s="826"/>
      <c r="AD127" s="826"/>
      <c r="AE127" s="827"/>
      <c r="AF127" s="828" t="s">
        <v>230</v>
      </c>
      <c r="AG127" s="826"/>
      <c r="AH127" s="826"/>
      <c r="AI127" s="826"/>
      <c r="AJ127" s="827"/>
      <c r="AK127" s="828" t="s">
        <v>230</v>
      </c>
      <c r="AL127" s="826"/>
      <c r="AM127" s="826"/>
      <c r="AN127" s="826"/>
      <c r="AO127" s="827"/>
      <c r="AP127" s="873" t="s">
        <v>230</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481</v>
      </c>
      <c r="DH127" s="863"/>
      <c r="DI127" s="863"/>
      <c r="DJ127" s="863"/>
      <c r="DK127" s="863"/>
      <c r="DL127" s="863" t="s">
        <v>230</v>
      </c>
      <c r="DM127" s="863"/>
      <c r="DN127" s="863"/>
      <c r="DO127" s="863"/>
      <c r="DP127" s="863"/>
      <c r="DQ127" s="863" t="s">
        <v>230</v>
      </c>
      <c r="DR127" s="863"/>
      <c r="DS127" s="863"/>
      <c r="DT127" s="863"/>
      <c r="DU127" s="863"/>
      <c r="DV127" s="840" t="s">
        <v>230</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1086048</v>
      </c>
      <c r="AB128" s="847"/>
      <c r="AC128" s="847"/>
      <c r="AD128" s="847"/>
      <c r="AE128" s="848"/>
      <c r="AF128" s="849">
        <v>1090734</v>
      </c>
      <c r="AG128" s="847"/>
      <c r="AH128" s="847"/>
      <c r="AI128" s="847"/>
      <c r="AJ128" s="848"/>
      <c r="AK128" s="849">
        <v>1086732</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480</v>
      </c>
      <c r="BG128" s="833"/>
      <c r="BH128" s="833"/>
      <c r="BI128" s="833"/>
      <c r="BJ128" s="833"/>
      <c r="BK128" s="833"/>
      <c r="BL128" s="856"/>
      <c r="BM128" s="832">
        <v>11.98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v>46983</v>
      </c>
      <c r="DH128" s="837"/>
      <c r="DI128" s="837"/>
      <c r="DJ128" s="837"/>
      <c r="DK128" s="837"/>
      <c r="DL128" s="837">
        <v>46170</v>
      </c>
      <c r="DM128" s="837"/>
      <c r="DN128" s="837"/>
      <c r="DO128" s="837"/>
      <c r="DP128" s="837"/>
      <c r="DQ128" s="837">
        <v>128328</v>
      </c>
      <c r="DR128" s="837"/>
      <c r="DS128" s="837"/>
      <c r="DT128" s="837"/>
      <c r="DU128" s="837"/>
      <c r="DV128" s="838">
        <v>0.6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25611961</v>
      </c>
      <c r="AB129" s="826"/>
      <c r="AC129" s="826"/>
      <c r="AD129" s="826"/>
      <c r="AE129" s="827"/>
      <c r="AF129" s="828">
        <v>26153271</v>
      </c>
      <c r="AG129" s="826"/>
      <c r="AH129" s="826"/>
      <c r="AI129" s="826"/>
      <c r="AJ129" s="827"/>
      <c r="AK129" s="828">
        <v>26581089</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481</v>
      </c>
      <c r="BG129" s="816"/>
      <c r="BH129" s="816"/>
      <c r="BI129" s="816"/>
      <c r="BJ129" s="816"/>
      <c r="BK129" s="816"/>
      <c r="BL129" s="817"/>
      <c r="BM129" s="815">
        <v>16.98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4575669</v>
      </c>
      <c r="AB130" s="826"/>
      <c r="AC130" s="826"/>
      <c r="AD130" s="826"/>
      <c r="AE130" s="827"/>
      <c r="AF130" s="828">
        <v>4454937</v>
      </c>
      <c r="AG130" s="826"/>
      <c r="AH130" s="826"/>
      <c r="AI130" s="826"/>
      <c r="AJ130" s="827"/>
      <c r="AK130" s="828">
        <v>4303981</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12.9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21036292</v>
      </c>
      <c r="AB131" s="809"/>
      <c r="AC131" s="809"/>
      <c r="AD131" s="809"/>
      <c r="AE131" s="810"/>
      <c r="AF131" s="811">
        <v>21698334</v>
      </c>
      <c r="AG131" s="809"/>
      <c r="AH131" s="809"/>
      <c r="AI131" s="809"/>
      <c r="AJ131" s="810"/>
      <c r="AK131" s="811">
        <v>22277108</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v>137.6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14.739589090000001</v>
      </c>
      <c r="AB132" s="789"/>
      <c r="AC132" s="789"/>
      <c r="AD132" s="789"/>
      <c r="AE132" s="790"/>
      <c r="AF132" s="791">
        <v>11.952406119999999</v>
      </c>
      <c r="AG132" s="789"/>
      <c r="AH132" s="789"/>
      <c r="AI132" s="789"/>
      <c r="AJ132" s="790"/>
      <c r="AK132" s="791">
        <v>12.081666970000001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15.6</v>
      </c>
      <c r="AB133" s="768"/>
      <c r="AC133" s="768"/>
      <c r="AD133" s="768"/>
      <c r="AE133" s="769"/>
      <c r="AF133" s="767">
        <v>14.3</v>
      </c>
      <c r="AG133" s="768"/>
      <c r="AH133" s="768"/>
      <c r="AI133" s="768"/>
      <c r="AJ133" s="769"/>
      <c r="AK133" s="767">
        <v>12.9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bB2pllNiG0VteC6raURXdm/7AreVPxt0wtHDUebc27bORBCdF8hOBDjFqdhwFNr78L8wC02svKv11zASUHgjg==" saltValue="laUSQnePVy07UJ2FJTK8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ITvmgVj5MbRyyAwG67/7Jrxa9pNyyuuI3w6UriJfbF7dU4TWbXhhqMttUc0izexVdFhyiYtqTb84G6PVKVhxQ==" saltValue="DdK6AlhSFXkGvClf2EYU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iBJwfb+ZeUpaWyX6/xQf4wU0E+8f10+OIdpuEakpBPHg7/UoSDOOSrjQ3kiyvXjcD1XfSBOx5CJKQZRX2TpuA==" saltValue="TmCLyaZhgwodn/iXsxmh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516</v>
      </c>
      <c r="AL9" s="1190"/>
      <c r="AM9" s="1190"/>
      <c r="AN9" s="1191"/>
      <c r="AO9" s="314">
        <v>5658495</v>
      </c>
      <c r="AP9" s="314">
        <v>52529</v>
      </c>
      <c r="AQ9" s="315">
        <v>63345</v>
      </c>
      <c r="AR9" s="316">
        <v>-17.100000000000001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517</v>
      </c>
      <c r="AL10" s="1190"/>
      <c r="AM10" s="1190"/>
      <c r="AN10" s="1191"/>
      <c r="AO10" s="317">
        <v>50802</v>
      </c>
      <c r="AP10" s="317">
        <v>472</v>
      </c>
      <c r="AQ10" s="318">
        <v>4099</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518</v>
      </c>
      <c r="AL11" s="1190"/>
      <c r="AM11" s="1190"/>
      <c r="AN11" s="1191"/>
      <c r="AO11" s="317">
        <v>125776</v>
      </c>
      <c r="AP11" s="317">
        <v>1168</v>
      </c>
      <c r="AQ11" s="318">
        <v>1825</v>
      </c>
      <c r="AR11" s="319">
        <v>-36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520</v>
      </c>
      <c r="AP12" s="317" t="s">
        <v>520</v>
      </c>
      <c r="AQ12" s="318">
        <v>40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521</v>
      </c>
      <c r="AL13" s="1190"/>
      <c r="AM13" s="1190"/>
      <c r="AN13" s="1191"/>
      <c r="AO13" s="317">
        <v>222126</v>
      </c>
      <c r="AP13" s="317">
        <v>2062</v>
      </c>
      <c r="AQ13" s="318">
        <v>1974</v>
      </c>
      <c r="AR13" s="319">
        <v>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522</v>
      </c>
      <c r="AL14" s="1190"/>
      <c r="AM14" s="1190"/>
      <c r="AN14" s="1191"/>
      <c r="AO14" s="317">
        <v>136492</v>
      </c>
      <c r="AP14" s="317">
        <v>1267</v>
      </c>
      <c r="AQ14" s="318">
        <v>1633</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523</v>
      </c>
      <c r="AL15" s="1193"/>
      <c r="AM15" s="1193"/>
      <c r="AN15" s="1194"/>
      <c r="AO15" s="317">
        <v>-133874</v>
      </c>
      <c r="AP15" s="317">
        <v>-1243</v>
      </c>
      <c r="AQ15" s="318">
        <v>-4020</v>
      </c>
      <c r="AR15" s="319">
        <v>-69.099999999999994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6059817</v>
      </c>
      <c r="AP16" s="317">
        <v>56254</v>
      </c>
      <c r="AQ16" s="318">
        <v>68896</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528</v>
      </c>
      <c r="AL21" s="1196"/>
      <c r="AM21" s="1196"/>
      <c r="AN21" s="1197"/>
      <c r="AO21" s="330">
        <v>5.81</v>
      </c>
      <c r="AP21" s="331">
        <v>6.55</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529</v>
      </c>
      <c r="AL22" s="1196"/>
      <c r="AM22" s="1196"/>
      <c r="AN22" s="1197"/>
      <c r="AO22" s="335">
        <v>97</v>
      </c>
      <c r="AP22" s="336">
        <v>99.7</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533</v>
      </c>
      <c r="AL32" s="1179"/>
      <c r="AM32" s="1179"/>
      <c r="AN32" s="1180"/>
      <c r="AO32" s="345">
        <v>5745251</v>
      </c>
      <c r="AP32" s="345">
        <v>53334</v>
      </c>
      <c r="AQ32" s="346">
        <v>35933</v>
      </c>
      <c r="AR32" s="347">
        <v>48.4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534</v>
      </c>
      <c r="AL33" s="1179"/>
      <c r="AM33" s="1179"/>
      <c r="AN33" s="118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535</v>
      </c>
      <c r="AL34" s="1179"/>
      <c r="AM34" s="1179"/>
      <c r="AN34" s="1180"/>
      <c r="AO34" s="345" t="s">
        <v>520</v>
      </c>
      <c r="AP34" s="345" t="s">
        <v>520</v>
      </c>
      <c r="AQ34" s="346">
        <v>14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536</v>
      </c>
      <c r="AL35" s="1179"/>
      <c r="AM35" s="1179"/>
      <c r="AN35" s="1180"/>
      <c r="AO35" s="345">
        <v>2312139</v>
      </c>
      <c r="AP35" s="345">
        <v>21464</v>
      </c>
      <c r="AQ35" s="346">
        <v>11386</v>
      </c>
      <c r="AR35" s="347">
        <v>88.5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537</v>
      </c>
      <c r="AL36" s="1179"/>
      <c r="AM36" s="1179"/>
      <c r="AN36" s="1180"/>
      <c r="AO36" s="345">
        <v>2718</v>
      </c>
      <c r="AP36" s="345">
        <v>25</v>
      </c>
      <c r="AQ36" s="346">
        <v>1734</v>
      </c>
      <c r="AR36" s="347">
        <v>-98.6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538</v>
      </c>
      <c r="AL37" s="1179"/>
      <c r="AM37" s="1179"/>
      <c r="AN37" s="1180"/>
      <c r="AO37" s="345">
        <v>22051</v>
      </c>
      <c r="AP37" s="345">
        <v>205</v>
      </c>
      <c r="AQ37" s="346">
        <v>495</v>
      </c>
      <c r="AR37" s="347">
        <v>-58.6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539</v>
      </c>
      <c r="AL38" s="1176"/>
      <c r="AM38" s="1176"/>
      <c r="AN38" s="1177"/>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540</v>
      </c>
      <c r="AL39" s="1176"/>
      <c r="AM39" s="1176"/>
      <c r="AN39" s="1177"/>
      <c r="AO39" s="345">
        <v>-1086732</v>
      </c>
      <c r="AP39" s="345">
        <v>-10088</v>
      </c>
      <c r="AQ39" s="346">
        <v>-7666</v>
      </c>
      <c r="AR39" s="347">
        <v>31.6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541</v>
      </c>
      <c r="AL40" s="1179"/>
      <c r="AM40" s="1179"/>
      <c r="AN40" s="1180"/>
      <c r="AO40" s="345">
        <v>-4303981</v>
      </c>
      <c r="AP40" s="345">
        <v>-39955</v>
      </c>
      <c r="AQ40" s="346">
        <v>-31862</v>
      </c>
      <c r="AR40" s="347">
        <v>25.4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2691446</v>
      </c>
      <c r="AP41" s="345">
        <v>24985</v>
      </c>
      <c r="AQ41" s="346">
        <v>10035</v>
      </c>
      <c r="AR41" s="347">
        <v>149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511</v>
      </c>
      <c r="AN49" s="1186" t="s">
        <v>545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6346950</v>
      </c>
      <c r="AN51" s="367">
        <v>58414</v>
      </c>
      <c r="AO51" s="368">
        <v>9.1</v>
      </c>
      <c r="AP51" s="369">
        <v>63257</v>
      </c>
      <c r="AQ51" s="370">
        <v>36.200000000000003</v>
      </c>
      <c r="AR51" s="371">
        <v>-27.1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2558663</v>
      </c>
      <c r="AN52" s="375">
        <v>23549</v>
      </c>
      <c r="AO52" s="376">
        <v>13.8</v>
      </c>
      <c r="AP52" s="377">
        <v>27259</v>
      </c>
      <c r="AQ52" s="378">
        <v>-1.4</v>
      </c>
      <c r="AR52" s="379">
        <v>15.2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10967959</v>
      </c>
      <c r="AN53" s="367">
        <v>101010</v>
      </c>
      <c r="AO53" s="368">
        <v>72.900000000000006</v>
      </c>
      <c r="AP53" s="369">
        <v>52308</v>
      </c>
      <c r="AQ53" s="370">
        <v>-17.3</v>
      </c>
      <c r="AR53" s="371">
        <v>90.2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2863414</v>
      </c>
      <c r="AN54" s="375">
        <v>26371</v>
      </c>
      <c r="AO54" s="376">
        <v>12</v>
      </c>
      <c r="AP54" s="377">
        <v>28695</v>
      </c>
      <c r="AQ54" s="378">
        <v>5.3</v>
      </c>
      <c r="AR54" s="379">
        <v>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9164448</v>
      </c>
      <c r="AN55" s="367">
        <v>84299</v>
      </c>
      <c r="AO55" s="368">
        <v>-16.5</v>
      </c>
      <c r="AP55" s="369">
        <v>46402</v>
      </c>
      <c r="AQ55" s="370">
        <v>-11.3</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3834684</v>
      </c>
      <c r="AN56" s="375">
        <v>35273</v>
      </c>
      <c r="AO56" s="376">
        <v>33.799999999999997</v>
      </c>
      <c r="AP56" s="377">
        <v>26897</v>
      </c>
      <c r="AQ56" s="378">
        <v>-6.3</v>
      </c>
      <c r="AR56" s="379">
        <v>40.1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6405363</v>
      </c>
      <c r="AN57" s="367">
        <v>59164</v>
      </c>
      <c r="AO57" s="368">
        <v>-29.8</v>
      </c>
      <c r="AP57" s="369">
        <v>66343</v>
      </c>
      <c r="AQ57" s="370">
        <v>43</v>
      </c>
      <c r="AR57" s="371">
        <v>-72.8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3472601</v>
      </c>
      <c r="AN58" s="375">
        <v>32075</v>
      </c>
      <c r="AO58" s="376">
        <v>-9.1</v>
      </c>
      <c r="AP58" s="377">
        <v>34529</v>
      </c>
      <c r="AQ58" s="378">
        <v>28.4</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7075408</v>
      </c>
      <c r="AN59" s="367">
        <v>65682</v>
      </c>
      <c r="AO59" s="368">
        <v>11</v>
      </c>
      <c r="AP59" s="369">
        <v>56416</v>
      </c>
      <c r="AQ59" s="370">
        <v>-15</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2803964</v>
      </c>
      <c r="AN60" s="375">
        <v>26030</v>
      </c>
      <c r="AO60" s="376">
        <v>-18.8</v>
      </c>
      <c r="AP60" s="377">
        <v>32623</v>
      </c>
      <c r="AQ60" s="378">
        <v>-5.5</v>
      </c>
      <c r="AR60" s="379">
        <v>-13.3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7992026</v>
      </c>
      <c r="AN61" s="382">
        <v>73714</v>
      </c>
      <c r="AO61" s="383">
        <v>9.3000000000000007</v>
      </c>
      <c r="AP61" s="384">
        <v>56945</v>
      </c>
      <c r="AQ61" s="385">
        <v>7.1</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3106665</v>
      </c>
      <c r="AN62" s="375">
        <v>28660</v>
      </c>
      <c r="AO62" s="376">
        <v>6.3</v>
      </c>
      <c r="AP62" s="377">
        <v>30001</v>
      </c>
      <c r="AQ62" s="378">
        <v>4.0999999999999996</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8tsNBja/XV9hfcXh9fFg8Xm+PJR/RlO+tGCI/a1nyZy/DCEgx0323mqukJ57tu7UGL5YinCagQ3/qGWoQRfTQ==" saltValue="FdjXZFDu9KmbHCUPGwTc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vp3Kq/NnGs9vzpbVpLLb+9+4rGU836WRRng1g0vH79VsMM2HVzbXrg4mTOnRv3OO/RAfYbodyMmKOUBQKghO7w==" saltValue="1nq/Aa/L6+ZtOBRtcSen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EAAGQ7Js8P15Fd5GrlMyEzzjmI9dDcGp3EFWtnaPY2+KNGb8ROXLQUW1NdRLIZ95V1WHrnxwnaGRcZFhOCTbbA==" saltValue="Nq3bghXg3sEil655hJRh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8.98</v>
      </c>
      <c r="G47" s="12">
        <v>8.11</v>
      </c>
      <c r="H47" s="12">
        <v>7.62</v>
      </c>
      <c r="I47" s="12">
        <v>6.59</v>
      </c>
      <c r="J47" s="13">
        <v>6.37</v>
      </c>
    </row>
    <row r="48" spans="2:10" ht="57.75" customHeight="1" x14ac:dyDescent="0.15">
      <c r="B48" s="14"/>
      <c r="C48" s="1202" t="s">
        <v>4</v>
      </c>
      <c r="D48" s="1202"/>
      <c r="E48" s="1203"/>
      <c r="F48" s="15">
        <v>2.21</v>
      </c>
      <c r="G48" s="16">
        <v>2.25</v>
      </c>
      <c r="H48" s="16">
        <v>2.04</v>
      </c>
      <c r="I48" s="16">
        <v>2.69</v>
      </c>
      <c r="J48" s="17">
        <v>2.37</v>
      </c>
    </row>
    <row r="49" spans="2:10" ht="57.75" customHeight="1" thickBot="1" x14ac:dyDescent="0.2">
      <c r="B49" s="18"/>
      <c r="C49" s="1204" t="s">
        <v>5</v>
      </c>
      <c r="D49" s="1204"/>
      <c r="E49" s="1205"/>
      <c r="F49" s="19" t="s">
        <v>566</v>
      </c>
      <c r="G49" s="20" t="s">
        <v>567</v>
      </c>
      <c r="H49" s="20">
        <v>0.11</v>
      </c>
      <c r="I49" s="20" t="s">
        <v>568</v>
      </c>
      <c r="J49" s="21" t="s">
        <v>569</v>
      </c>
    </row>
    <row r="50" spans="2:10" ht="13.5" customHeight="1" x14ac:dyDescent="0.15"/>
  </sheetData>
  <sheetProtection algorithmName="SHA-512" hashValue="Ppzr1bP0QZHWqGm2ItEN8X3lZgVV+zk560U038y1kkH7EN+RLBWM26XBtk0iz3knTSQA8dZWCnQyXayQS/PT+Q==" saltValue="yM5Yo0wHioXHbL9RnB5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570</v>
      </c>
      <c r="D34" s="1212"/>
      <c r="E34" s="1213"/>
      <c r="F34" s="32">
        <v>12.04</v>
      </c>
      <c r="G34" s="33">
        <v>10.33</v>
      </c>
      <c r="H34" s="33">
        <v>9.2100000000000009</v>
      </c>
      <c r="I34" s="33">
        <v>9.15</v>
      </c>
      <c r="J34" s="34">
        <v>13.79</v>
      </c>
      <c r="K34" s="22"/>
      <c r="L34" s="22"/>
      <c r="M34" s="22"/>
      <c r="N34" s="22"/>
      <c r="O34" s="22"/>
      <c r="P34" s="22"/>
    </row>
    <row r="35" spans="1:16" ht="39" customHeight="1" x14ac:dyDescent="0.15">
      <c r="A35" s="22"/>
      <c r="B35" s="35"/>
      <c r="C35" s="1206" t="s">
        <v>571</v>
      </c>
      <c r="D35" s="1207"/>
      <c r="E35" s="1208"/>
      <c r="F35" s="36">
        <v>8.36</v>
      </c>
      <c r="G35" s="37">
        <v>9.7200000000000006</v>
      </c>
      <c r="H35" s="37">
        <v>9.52</v>
      </c>
      <c r="I35" s="37">
        <v>9.5399999999999991</v>
      </c>
      <c r="J35" s="38">
        <v>7.89</v>
      </c>
      <c r="K35" s="22"/>
      <c r="L35" s="22"/>
      <c r="M35" s="22"/>
      <c r="N35" s="22"/>
      <c r="O35" s="22"/>
      <c r="P35" s="22"/>
    </row>
    <row r="36" spans="1:16" ht="39" customHeight="1" x14ac:dyDescent="0.15">
      <c r="A36" s="22"/>
      <c r="B36" s="35"/>
      <c r="C36" s="1206" t="s">
        <v>572</v>
      </c>
      <c r="D36" s="1207"/>
      <c r="E36" s="1208"/>
      <c r="F36" s="36" t="s">
        <v>520</v>
      </c>
      <c r="G36" s="37">
        <v>2.63</v>
      </c>
      <c r="H36" s="37">
        <v>2.83</v>
      </c>
      <c r="I36" s="37">
        <v>2.73</v>
      </c>
      <c r="J36" s="38">
        <v>2.59</v>
      </c>
      <c r="K36" s="22"/>
      <c r="L36" s="22"/>
      <c r="M36" s="22"/>
      <c r="N36" s="22"/>
      <c r="O36" s="22"/>
      <c r="P36" s="22"/>
    </row>
    <row r="37" spans="1:16" ht="39" customHeight="1" x14ac:dyDescent="0.15">
      <c r="A37" s="22"/>
      <c r="B37" s="35"/>
      <c r="C37" s="1206" t="s">
        <v>573</v>
      </c>
      <c r="D37" s="1207"/>
      <c r="E37" s="1208"/>
      <c r="F37" s="36">
        <v>2.2000000000000002</v>
      </c>
      <c r="G37" s="37">
        <v>2.2400000000000002</v>
      </c>
      <c r="H37" s="37">
        <v>2.04</v>
      </c>
      <c r="I37" s="37">
        <v>2.69</v>
      </c>
      <c r="J37" s="38">
        <v>2.37</v>
      </c>
      <c r="K37" s="22"/>
      <c r="L37" s="22"/>
      <c r="M37" s="22"/>
      <c r="N37" s="22"/>
      <c r="O37" s="22"/>
      <c r="P37" s="22"/>
    </row>
    <row r="38" spans="1:16" ht="39" customHeight="1" x14ac:dyDescent="0.15">
      <c r="A38" s="22"/>
      <c r="B38" s="35"/>
      <c r="C38" s="1206" t="s">
        <v>574</v>
      </c>
      <c r="D38" s="1207"/>
      <c r="E38" s="1208"/>
      <c r="F38" s="36">
        <v>0.9</v>
      </c>
      <c r="G38" s="37">
        <v>0.83</v>
      </c>
      <c r="H38" s="37">
        <v>1.04</v>
      </c>
      <c r="I38" s="37">
        <v>0.69</v>
      </c>
      <c r="J38" s="38">
        <v>0.68</v>
      </c>
      <c r="K38" s="22"/>
      <c r="L38" s="22"/>
      <c r="M38" s="22"/>
      <c r="N38" s="22"/>
      <c r="O38" s="22"/>
      <c r="P38" s="22"/>
    </row>
    <row r="39" spans="1:16" ht="39" customHeight="1" x14ac:dyDescent="0.15">
      <c r="A39" s="22"/>
      <c r="B39" s="35"/>
      <c r="C39" s="1206" t="s">
        <v>575</v>
      </c>
      <c r="D39" s="1207"/>
      <c r="E39" s="1208"/>
      <c r="F39" s="36">
        <v>0.54</v>
      </c>
      <c r="G39" s="37">
        <v>0.93</v>
      </c>
      <c r="H39" s="37">
        <v>0.5</v>
      </c>
      <c r="I39" s="37">
        <v>0.25</v>
      </c>
      <c r="J39" s="38">
        <v>0.23</v>
      </c>
      <c r="K39" s="22"/>
      <c r="L39" s="22"/>
      <c r="M39" s="22"/>
      <c r="N39" s="22"/>
      <c r="O39" s="22"/>
      <c r="P39" s="22"/>
    </row>
    <row r="40" spans="1:16" ht="39" customHeight="1" x14ac:dyDescent="0.15">
      <c r="A40" s="22"/>
      <c r="B40" s="35"/>
      <c r="C40" s="1206" t="s">
        <v>576</v>
      </c>
      <c r="D40" s="1207"/>
      <c r="E40" s="1208"/>
      <c r="F40" s="36">
        <v>0.01</v>
      </c>
      <c r="G40" s="37">
        <v>0.13</v>
      </c>
      <c r="H40" s="37">
        <v>0.13</v>
      </c>
      <c r="I40" s="37">
        <v>0.01</v>
      </c>
      <c r="J40" s="38">
        <v>0.01</v>
      </c>
      <c r="K40" s="22"/>
      <c r="L40" s="22"/>
      <c r="M40" s="22"/>
      <c r="N40" s="22"/>
      <c r="O40" s="22"/>
      <c r="P40" s="22"/>
    </row>
    <row r="41" spans="1:16" ht="39" customHeight="1" x14ac:dyDescent="0.15">
      <c r="A41" s="22"/>
      <c r="B41" s="35"/>
      <c r="C41" s="1206" t="s">
        <v>577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578</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579</v>
      </c>
      <c r="D43" s="1210"/>
      <c r="E43" s="1211"/>
      <c r="F43" s="41">
        <v>2.46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G4iRGDs+K6NUYGtGUgj9UG5r0EHX2yBKNhs2ssmWaonvRKay0D6d3oriq/H5F7I+CmVkehltYGAiKeP80s/g==" saltValue="vS7V87vvi783YcC19yh6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6515</v>
      </c>
      <c r="L45" s="60">
        <v>6419</v>
      </c>
      <c r="M45" s="60">
        <v>6175</v>
      </c>
      <c r="N45" s="60">
        <v>5866</v>
      </c>
      <c r="O45" s="61">
        <v>5745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34"/>
      <c r="C48" s="1235"/>
      <c r="D48" s="62"/>
      <c r="E48" s="1216" t="s">
        <v>15</v>
      </c>
      <c r="F48" s="1216"/>
      <c r="G48" s="1216"/>
      <c r="H48" s="1216"/>
      <c r="I48" s="1216"/>
      <c r="J48" s="1217"/>
      <c r="K48" s="63">
        <v>2507</v>
      </c>
      <c r="L48" s="64">
        <v>2603</v>
      </c>
      <c r="M48" s="64">
        <v>2561</v>
      </c>
      <c r="N48" s="64">
        <v>2245</v>
      </c>
      <c r="O48" s="65">
        <v>2312</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t="s">
        <v>520</v>
      </c>
      <c r="M49" s="64" t="s">
        <v>520</v>
      </c>
      <c r="N49" s="64" t="s">
        <v>520</v>
      </c>
      <c r="O49" s="65">
        <v>3</v>
      </c>
      <c r="P49" s="48"/>
      <c r="Q49" s="48"/>
      <c r="R49" s="48"/>
      <c r="S49" s="48"/>
      <c r="T49" s="48"/>
      <c r="U49" s="48"/>
    </row>
    <row r="50" spans="1:21" ht="30.75" customHeight="1" x14ac:dyDescent="0.15">
      <c r="A50" s="48"/>
      <c r="B50" s="1234"/>
      <c r="C50" s="1235"/>
      <c r="D50" s="62"/>
      <c r="E50" s="1216" t="s">
        <v>17</v>
      </c>
      <c r="F50" s="1216"/>
      <c r="G50" s="1216"/>
      <c r="H50" s="1216"/>
      <c r="I50" s="1216"/>
      <c r="J50" s="1217"/>
      <c r="K50" s="63">
        <v>29</v>
      </c>
      <c r="L50" s="64">
        <v>27</v>
      </c>
      <c r="M50" s="64">
        <v>26</v>
      </c>
      <c r="N50" s="64">
        <v>26</v>
      </c>
      <c r="O50" s="65">
        <v>22</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520</v>
      </c>
      <c r="M51" s="64" t="s">
        <v>520</v>
      </c>
      <c r="N51" s="64" t="s">
        <v>520</v>
      </c>
      <c r="O51" s="65" t="s">
        <v>520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5864</v>
      </c>
      <c r="L52" s="64">
        <v>5780</v>
      </c>
      <c r="M52" s="64">
        <v>5661</v>
      </c>
      <c r="N52" s="64">
        <v>5546</v>
      </c>
      <c r="O52" s="65">
        <v>5392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3189</v>
      </c>
      <c r="L53" s="69">
        <v>3269</v>
      </c>
      <c r="M53" s="69">
        <v>3101</v>
      </c>
      <c r="N53" s="69">
        <v>2591</v>
      </c>
      <c r="O53" s="70">
        <v>2690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jV3fz8knGr/LFI5f4jsNIe0L7eLQXt93UX3ajeBhd4Xtj593GlyKLIjDm+bbWnn7BbJkQDnrhAgaW9zotEzQ==" saltValue="pKnP0sbo51VMlEynI0WE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2" t="s">
        <v>30</v>
      </c>
      <c r="C41" s="1253"/>
      <c r="D41" s="102"/>
      <c r="E41" s="1254" t="s">
        <v>31</v>
      </c>
      <c r="F41" s="1254"/>
      <c r="G41" s="1254"/>
      <c r="H41" s="1255"/>
      <c r="I41" s="103">
        <v>65595</v>
      </c>
      <c r="J41" s="104">
        <v>65507</v>
      </c>
      <c r="K41" s="104">
        <v>65487</v>
      </c>
      <c r="L41" s="104">
        <v>64992</v>
      </c>
      <c r="M41" s="105">
        <v>64967</v>
      </c>
    </row>
    <row r="42" spans="2:13" ht="27.75" customHeight="1" x14ac:dyDescent="0.15">
      <c r="B42" s="1242"/>
      <c r="C42" s="1243"/>
      <c r="D42" s="106"/>
      <c r="E42" s="1246" t="s">
        <v>32</v>
      </c>
      <c r="F42" s="1246"/>
      <c r="G42" s="1246"/>
      <c r="H42" s="1247"/>
      <c r="I42" s="107">
        <v>1517</v>
      </c>
      <c r="J42" s="108">
        <v>1535</v>
      </c>
      <c r="K42" s="108">
        <v>1400</v>
      </c>
      <c r="L42" s="108">
        <v>1639</v>
      </c>
      <c r="M42" s="109">
        <v>2148</v>
      </c>
    </row>
    <row r="43" spans="2:13" ht="27.75" customHeight="1" x14ac:dyDescent="0.15">
      <c r="B43" s="1242"/>
      <c r="C43" s="1243"/>
      <c r="D43" s="106"/>
      <c r="E43" s="1246" t="s">
        <v>33</v>
      </c>
      <c r="F43" s="1246"/>
      <c r="G43" s="1246"/>
      <c r="H43" s="1247"/>
      <c r="I43" s="107">
        <v>38454</v>
      </c>
      <c r="J43" s="108">
        <v>37685</v>
      </c>
      <c r="K43" s="108">
        <v>37182</v>
      </c>
      <c r="L43" s="108">
        <v>35980</v>
      </c>
      <c r="M43" s="109">
        <v>34547</v>
      </c>
    </row>
    <row r="44" spans="2:13" ht="27.75" customHeight="1" x14ac:dyDescent="0.15">
      <c r="B44" s="1242"/>
      <c r="C44" s="1243"/>
      <c r="D44" s="106"/>
      <c r="E44" s="1246" t="s">
        <v>34</v>
      </c>
      <c r="F44" s="1246"/>
      <c r="G44" s="1246"/>
      <c r="H44" s="1247"/>
      <c r="I44" s="107">
        <v>9</v>
      </c>
      <c r="J44" s="108">
        <v>4</v>
      </c>
      <c r="K44" s="108">
        <v>1</v>
      </c>
      <c r="L44" s="108">
        <v>96</v>
      </c>
      <c r="M44" s="109">
        <v>578</v>
      </c>
    </row>
    <row r="45" spans="2:13" ht="27.75" customHeight="1" x14ac:dyDescent="0.15">
      <c r="B45" s="1242"/>
      <c r="C45" s="1243"/>
      <c r="D45" s="106"/>
      <c r="E45" s="1246" t="s">
        <v>35</v>
      </c>
      <c r="F45" s="1246"/>
      <c r="G45" s="1246"/>
      <c r="H45" s="1247"/>
      <c r="I45" s="107">
        <v>4685</v>
      </c>
      <c r="J45" s="108">
        <v>4340</v>
      </c>
      <c r="K45" s="108">
        <v>4274</v>
      </c>
      <c r="L45" s="108">
        <v>3954</v>
      </c>
      <c r="M45" s="109">
        <v>4276</v>
      </c>
    </row>
    <row r="46" spans="2:13" ht="27.75" customHeight="1" x14ac:dyDescent="0.15">
      <c r="B46" s="1242"/>
      <c r="C46" s="1243"/>
      <c r="D46" s="110"/>
      <c r="E46" s="1246" t="s">
        <v>36</v>
      </c>
      <c r="F46" s="1246"/>
      <c r="G46" s="1246"/>
      <c r="H46" s="1247"/>
      <c r="I46" s="107">
        <v>357</v>
      </c>
      <c r="J46" s="108">
        <v>332</v>
      </c>
      <c r="K46" s="108">
        <v>189</v>
      </c>
      <c r="L46" s="108">
        <v>176</v>
      </c>
      <c r="M46" s="109">
        <v>246</v>
      </c>
    </row>
    <row r="47" spans="2:13" ht="27.75" customHeight="1" x14ac:dyDescent="0.15">
      <c r="B47" s="1242"/>
      <c r="C47" s="1243"/>
      <c r="D47" s="111"/>
      <c r="E47" s="1256" t="s">
        <v>37</v>
      </c>
      <c r="F47" s="1257"/>
      <c r="G47" s="1257"/>
      <c r="H47" s="1258"/>
      <c r="I47" s="107" t="s">
        <v>520</v>
      </c>
      <c r="J47" s="108" t="s">
        <v>520</v>
      </c>
      <c r="K47" s="108" t="s">
        <v>520</v>
      </c>
      <c r="L47" s="108" t="s">
        <v>520</v>
      </c>
      <c r="M47" s="109" t="s">
        <v>520</v>
      </c>
    </row>
    <row r="48" spans="2:13" ht="27.75" customHeight="1" x14ac:dyDescent="0.15">
      <c r="B48" s="1242"/>
      <c r="C48" s="1243"/>
      <c r="D48" s="106"/>
      <c r="E48" s="1246" t="s">
        <v>38</v>
      </c>
      <c r="F48" s="1246"/>
      <c r="G48" s="1246"/>
      <c r="H48" s="1247"/>
      <c r="I48" s="107" t="s">
        <v>520</v>
      </c>
      <c r="J48" s="108" t="s">
        <v>520</v>
      </c>
      <c r="K48" s="108" t="s">
        <v>520</v>
      </c>
      <c r="L48" s="108" t="s">
        <v>520</v>
      </c>
      <c r="M48" s="109" t="s">
        <v>520</v>
      </c>
    </row>
    <row r="49" spans="2:13" ht="27.75" customHeight="1" x14ac:dyDescent="0.15">
      <c r="B49" s="1244"/>
      <c r="C49" s="1245"/>
      <c r="D49" s="106"/>
      <c r="E49" s="1246" t="s">
        <v>39</v>
      </c>
      <c r="F49" s="1246"/>
      <c r="G49" s="1246"/>
      <c r="H49" s="1247"/>
      <c r="I49" s="107" t="s">
        <v>520</v>
      </c>
      <c r="J49" s="108" t="s">
        <v>520</v>
      </c>
      <c r="K49" s="108" t="s">
        <v>520</v>
      </c>
      <c r="L49" s="108" t="s">
        <v>520</v>
      </c>
      <c r="M49" s="109" t="s">
        <v>520</v>
      </c>
    </row>
    <row r="50" spans="2:13" ht="27.75" customHeight="1" x14ac:dyDescent="0.15">
      <c r="B50" s="1240" t="s">
        <v>40</v>
      </c>
      <c r="C50" s="1241"/>
      <c r="D50" s="112"/>
      <c r="E50" s="1246" t="s">
        <v>41</v>
      </c>
      <c r="F50" s="1246"/>
      <c r="G50" s="1246"/>
      <c r="H50" s="1247"/>
      <c r="I50" s="107">
        <v>5245</v>
      </c>
      <c r="J50" s="108">
        <v>4965</v>
      </c>
      <c r="K50" s="108">
        <v>4847</v>
      </c>
      <c r="L50" s="108">
        <v>4611</v>
      </c>
      <c r="M50" s="109">
        <v>4833</v>
      </c>
    </row>
    <row r="51" spans="2:13" ht="27.75" customHeight="1" x14ac:dyDescent="0.15">
      <c r="B51" s="1242"/>
      <c r="C51" s="1243"/>
      <c r="D51" s="106"/>
      <c r="E51" s="1246" t="s">
        <v>42</v>
      </c>
      <c r="F51" s="1246"/>
      <c r="G51" s="1246"/>
      <c r="H51" s="1247"/>
      <c r="I51" s="107">
        <v>14265</v>
      </c>
      <c r="J51" s="108">
        <v>14193</v>
      </c>
      <c r="K51" s="108">
        <v>14722</v>
      </c>
      <c r="L51" s="108">
        <v>14667</v>
      </c>
      <c r="M51" s="109">
        <v>14628</v>
      </c>
    </row>
    <row r="52" spans="2:13" ht="27.75" customHeight="1" x14ac:dyDescent="0.15">
      <c r="B52" s="1244"/>
      <c r="C52" s="1245"/>
      <c r="D52" s="106"/>
      <c r="E52" s="1246" t="s">
        <v>43</v>
      </c>
      <c r="F52" s="1246"/>
      <c r="G52" s="1246"/>
      <c r="H52" s="1247"/>
      <c r="I52" s="107">
        <v>58005</v>
      </c>
      <c r="J52" s="108">
        <v>57660</v>
      </c>
      <c r="K52" s="108">
        <v>57266</v>
      </c>
      <c r="L52" s="108">
        <v>56692</v>
      </c>
      <c r="M52" s="109">
        <v>56642</v>
      </c>
    </row>
    <row r="53" spans="2:13" ht="27.75" customHeight="1" thickBot="1" x14ac:dyDescent="0.2">
      <c r="B53" s="1248" t="s">
        <v>44</v>
      </c>
      <c r="C53" s="1249"/>
      <c r="D53" s="113"/>
      <c r="E53" s="1250" t="s">
        <v>45</v>
      </c>
      <c r="F53" s="1250"/>
      <c r="G53" s="1250"/>
      <c r="H53" s="1251"/>
      <c r="I53" s="114">
        <v>33101</v>
      </c>
      <c r="J53" s="115">
        <v>32585</v>
      </c>
      <c r="K53" s="115">
        <v>31699</v>
      </c>
      <c r="L53" s="115">
        <v>30867</v>
      </c>
      <c r="M53" s="116">
        <v>30659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8F1QRNQffho/NI8jt7VV0t5V/KFEQitbWbw2jnlHZ1OMmt4GZKyQ1zL7F+CMPrbv+0C9f5gRPLEgL6mzeP0tg==" saltValue="zuLa/mA8Q31zSjaaDl7I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1952</v>
      </c>
      <c r="G55" s="128">
        <v>1723</v>
      </c>
      <c r="H55" s="129">
        <v>1693</v>
      </c>
    </row>
    <row r="56" spans="2:8" ht="52.5" customHeight="1" x14ac:dyDescent="0.15">
      <c r="B56" s="130"/>
      <c r="C56" s="1269" t="s">
        <v>49</v>
      </c>
      <c r="D56" s="1269"/>
      <c r="E56" s="1270"/>
      <c r="F56" s="131">
        <v>112</v>
      </c>
      <c r="G56" s="131">
        <v>112</v>
      </c>
      <c r="H56" s="132">
        <v>112</v>
      </c>
    </row>
    <row r="57" spans="2:8" ht="53.25" customHeight="1" x14ac:dyDescent="0.15">
      <c r="B57" s="130"/>
      <c r="C57" s="1271" t="s">
        <v>50</v>
      </c>
      <c r="D57" s="1271"/>
      <c r="E57" s="1272"/>
      <c r="F57" s="133">
        <v>1617</v>
      </c>
      <c r="G57" s="133">
        <v>1451</v>
      </c>
      <c r="H57" s="134">
        <v>1544</v>
      </c>
    </row>
    <row r="58" spans="2:8" ht="45.75" customHeight="1" x14ac:dyDescent="0.15">
      <c r="B58" s="135"/>
      <c r="C58" s="1259" t="s">
        <v>604</v>
      </c>
      <c r="D58" s="1260"/>
      <c r="E58" s="1261"/>
      <c r="F58" s="136">
        <v>447</v>
      </c>
      <c r="G58" s="136">
        <v>443</v>
      </c>
      <c r="H58" s="137">
        <v>443</v>
      </c>
    </row>
    <row r="59" spans="2:8" ht="45.75" customHeight="1" x14ac:dyDescent="0.15">
      <c r="B59" s="135"/>
      <c r="C59" s="1259" t="s">
        <v>605</v>
      </c>
      <c r="D59" s="1260"/>
      <c r="E59" s="1261"/>
      <c r="F59" s="136">
        <v>421</v>
      </c>
      <c r="G59" s="136">
        <v>331</v>
      </c>
      <c r="H59" s="137">
        <v>333</v>
      </c>
    </row>
    <row r="60" spans="2:8" ht="45.75" customHeight="1" x14ac:dyDescent="0.15">
      <c r="B60" s="135"/>
      <c r="C60" s="1259" t="s">
        <v>606</v>
      </c>
      <c r="D60" s="1260"/>
      <c r="E60" s="1261"/>
      <c r="F60" s="136">
        <v>62</v>
      </c>
      <c r="G60" s="136">
        <v>69</v>
      </c>
      <c r="H60" s="137">
        <v>78</v>
      </c>
    </row>
    <row r="61" spans="2:8" ht="45.75" customHeight="1" x14ac:dyDescent="0.15">
      <c r="B61" s="135"/>
      <c r="C61" s="1259" t="s">
        <v>607</v>
      </c>
      <c r="D61" s="1260"/>
      <c r="E61" s="1261"/>
      <c r="F61" s="136">
        <v>67</v>
      </c>
      <c r="G61" s="136">
        <v>68</v>
      </c>
      <c r="H61" s="137">
        <v>68</v>
      </c>
    </row>
    <row r="62" spans="2:8" ht="45.75" customHeight="1" thickBot="1" x14ac:dyDescent="0.2">
      <c r="B62" s="138"/>
      <c r="C62" s="1262" t="s">
        <v>608</v>
      </c>
      <c r="D62" s="1263"/>
      <c r="E62" s="1264"/>
      <c r="F62" s="139">
        <v>57</v>
      </c>
      <c r="G62" s="139">
        <v>60</v>
      </c>
      <c r="H62" s="140">
        <v>62</v>
      </c>
    </row>
    <row r="63" spans="2:8" ht="52.5" customHeight="1" thickBot="1" x14ac:dyDescent="0.2">
      <c r="B63" s="141"/>
      <c r="C63" s="1265" t="s">
        <v>51</v>
      </c>
      <c r="D63" s="1265"/>
      <c r="E63" s="1266"/>
      <c r="F63" s="142">
        <v>3681</v>
      </c>
      <c r="G63" s="142">
        <v>3286</v>
      </c>
      <c r="H63" s="143">
        <v>3349</v>
      </c>
    </row>
    <row r="64" spans="2:8" ht="15" customHeight="1" x14ac:dyDescent="0.15"/>
  </sheetData>
  <sheetProtection algorithmName="SHA-512" hashValue="frH9H1UMB8dubRkwlYPKlPryKtRYwmTj3SHbILpDkcfIinGuUD5iJKOLB0UDpsWdnWROmapvU9fvCKPc1oZdkg==" saltValue="jgOlLL1EF/rbnD5in2BC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58414</v>
      </c>
      <c r="E3" s="162"/>
      <c r="F3" s="163">
        <v>63257</v>
      </c>
      <c r="G3" s="164"/>
      <c r="H3" s="165"/>
    </row>
    <row r="4" spans="1:8" x14ac:dyDescent="0.15">
      <c r="A4" s="166"/>
      <c r="B4" s="167"/>
      <c r="C4" s="168"/>
      <c r="D4" s="169">
        <v>23549</v>
      </c>
      <c r="E4" s="170"/>
      <c r="F4" s="171">
        <v>27259</v>
      </c>
      <c r="G4" s="172"/>
      <c r="H4" s="173"/>
    </row>
    <row r="5" spans="1:8" x14ac:dyDescent="0.15">
      <c r="A5" s="154" t="s">
        <v>553</v>
      </c>
      <c r="B5" s="159"/>
      <c r="C5" s="160"/>
      <c r="D5" s="161">
        <v>101010</v>
      </c>
      <c r="E5" s="162"/>
      <c r="F5" s="163">
        <v>52308</v>
      </c>
      <c r="G5" s="164"/>
      <c r="H5" s="165"/>
    </row>
    <row r="6" spans="1:8" x14ac:dyDescent="0.15">
      <c r="A6" s="166"/>
      <c r="B6" s="167"/>
      <c r="C6" s="168"/>
      <c r="D6" s="169">
        <v>26371</v>
      </c>
      <c r="E6" s="170"/>
      <c r="F6" s="171">
        <v>28695</v>
      </c>
      <c r="G6" s="172"/>
      <c r="H6" s="173"/>
    </row>
    <row r="7" spans="1:8" x14ac:dyDescent="0.15">
      <c r="A7" s="154" t="s">
        <v>554</v>
      </c>
      <c r="B7" s="159"/>
      <c r="C7" s="160"/>
      <c r="D7" s="161">
        <v>84299</v>
      </c>
      <c r="E7" s="162"/>
      <c r="F7" s="163">
        <v>46402</v>
      </c>
      <c r="G7" s="164"/>
      <c r="H7" s="165"/>
    </row>
    <row r="8" spans="1:8" x14ac:dyDescent="0.15">
      <c r="A8" s="166"/>
      <c r="B8" s="167"/>
      <c r="C8" s="168"/>
      <c r="D8" s="169">
        <v>35273</v>
      </c>
      <c r="E8" s="170"/>
      <c r="F8" s="171">
        <v>26897</v>
      </c>
      <c r="G8" s="172"/>
      <c r="H8" s="173"/>
    </row>
    <row r="9" spans="1:8" x14ac:dyDescent="0.15">
      <c r="A9" s="154" t="s">
        <v>555</v>
      </c>
      <c r="B9" s="159"/>
      <c r="C9" s="160"/>
      <c r="D9" s="161">
        <v>59164</v>
      </c>
      <c r="E9" s="162"/>
      <c r="F9" s="163">
        <v>66343</v>
      </c>
      <c r="G9" s="164"/>
      <c r="H9" s="165"/>
    </row>
    <row r="10" spans="1:8" x14ac:dyDescent="0.15">
      <c r="A10" s="166"/>
      <c r="B10" s="167"/>
      <c r="C10" s="168"/>
      <c r="D10" s="169">
        <v>32075</v>
      </c>
      <c r="E10" s="170"/>
      <c r="F10" s="171">
        <v>34529</v>
      </c>
      <c r="G10" s="172"/>
      <c r="H10" s="173"/>
    </row>
    <row r="11" spans="1:8" x14ac:dyDescent="0.15">
      <c r="A11" s="154" t="s">
        <v>556</v>
      </c>
      <c r="B11" s="159"/>
      <c r="C11" s="160"/>
      <c r="D11" s="161">
        <v>65682</v>
      </c>
      <c r="E11" s="162"/>
      <c r="F11" s="163">
        <v>56416</v>
      </c>
      <c r="G11" s="164"/>
      <c r="H11" s="165"/>
    </row>
    <row r="12" spans="1:8" x14ac:dyDescent="0.15">
      <c r="A12" s="166"/>
      <c r="B12" s="167"/>
      <c r="C12" s="174"/>
      <c r="D12" s="169">
        <v>26030</v>
      </c>
      <c r="E12" s="170"/>
      <c r="F12" s="171">
        <v>32623</v>
      </c>
      <c r="G12" s="172"/>
      <c r="H12" s="173"/>
    </row>
    <row r="13" spans="1:8" x14ac:dyDescent="0.15">
      <c r="A13" s="154"/>
      <c r="B13" s="159"/>
      <c r="C13" s="175"/>
      <c r="D13" s="176">
        <v>73714</v>
      </c>
      <c r="E13" s="177"/>
      <c r="F13" s="178">
        <v>56945</v>
      </c>
      <c r="G13" s="179"/>
      <c r="H13" s="165"/>
    </row>
    <row r="14" spans="1:8" x14ac:dyDescent="0.15">
      <c r="A14" s="166"/>
      <c r="B14" s="167"/>
      <c r="C14" s="168"/>
      <c r="D14" s="169">
        <v>28660</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2.25</v>
      </c>
      <c r="D19" s="180">
        <f>ROUND(VALUE(SUBSTITUTE(実質収支比率等に係る経年分析!H$48,"▲","-")),2)</f>
        <v>2.04</v>
      </c>
      <c r="E19" s="180">
        <f>ROUND(VALUE(SUBSTITUTE(実質収支比率等に係る経年分析!I$48,"▲","-")),2)</f>
        <v>2.69</v>
      </c>
      <c r="F19" s="180">
        <f>ROUND(VALUE(SUBSTITUTE(実質収支比率等に係る経年分析!J$48,"▲","-")),2)</f>
        <v>2.37</v>
      </c>
    </row>
    <row r="20" spans="1:11" x14ac:dyDescent="0.15">
      <c r="A20" s="180" t="s">
        <v>55</v>
      </c>
      <c r="B20" s="180">
        <f>ROUND(VALUE(SUBSTITUTE(実質収支比率等に係る経年分析!F$47,"▲","-")),2)</f>
        <v>8.98</v>
      </c>
      <c r="C20" s="180">
        <f>ROUND(VALUE(SUBSTITUTE(実質収支比率等に係る経年分析!G$47,"▲","-")),2)</f>
        <v>8.11</v>
      </c>
      <c r="D20" s="180">
        <f>ROUND(VALUE(SUBSTITUTE(実質収支比率等に係る経年分析!H$47,"▲","-")),2)</f>
        <v>7.62</v>
      </c>
      <c r="E20" s="180">
        <f>ROUND(VALUE(SUBSTITUTE(実質収支比率等に係る経年分析!I$47,"▲","-")),2)</f>
        <v>6.59</v>
      </c>
      <c r="F20" s="180">
        <f>ROUND(VALUE(SUBSTITUTE(実質収支比率等に係る経年分析!J$47,"▲","-")),2)</f>
        <v>6.37</v>
      </c>
    </row>
    <row r="21" spans="1:11" x14ac:dyDescent="0.15">
      <c r="A21" s="180" t="s">
        <v>56</v>
      </c>
      <c r="B21" s="180">
        <f>IF(ISNUMBER(VALUE(SUBSTITUTE(実質収支比率等に係る経年分析!F$49,"▲","-"))),ROUND(VALUE(SUBSTITUTE(実質収支比率等に係る経年分析!F$49,"▲","-")),2),NA())</f>
        <v>-1.39</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-1.89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小松市公債管理特別会計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小松市国民健康保険事業特別会計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小松市介護保険事業特別会計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2.2000000000000002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2.2400000000000002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小松市下水道事業会計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2.59</v>
      </c>
    </row>
    <row r="35" spans="1:16" x14ac:dyDescent="0.15">
      <c r="A35" s="181" t="str">
        <f>IF(連結実質赤字比率に係る赤字・黒字の構成分析!C$35="",NA(),連結実質赤字比率に係る赤字・黒字の構成分析!C$35)</f>
        <v>小松市水道事業会計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9.7200000000000006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7.89</v>
      </c>
    </row>
    <row r="36" spans="1:16" x14ac:dyDescent="0.15">
      <c r="A36" s="181" t="str">
        <f>IF(連結実質赤字比率に係る赤字・黒字の構成分析!C$34="",NA(),連結実質赤字比率に係る赤字・黒字の構成分析!C$34)</f>
        <v>国民健康保険小松市民病院事業会計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5864</v>
      </c>
      <c r="E42" s="182"/>
      <c r="F42" s="182"/>
      <c r="G42" s="182">
        <f>'実質公債費比率（分子）の構造'!L$52</f>
        <v>5780</v>
      </c>
      <c r="H42" s="182"/>
      <c r="I42" s="182"/>
      <c r="J42" s="182">
        <f>'実質公債費比率（分子）の構造'!M$52</f>
        <v>5661</v>
      </c>
      <c r="K42" s="182"/>
      <c r="L42" s="182"/>
      <c r="M42" s="182">
        <f>'実質公債費比率（分子）の構造'!N$52</f>
        <v>5546</v>
      </c>
      <c r="N42" s="182"/>
      <c r="O42" s="182"/>
      <c r="P42" s="182">
        <f>'実質公債費比率（分子）の構造'!O$52</f>
        <v>5392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27</v>
      </c>
      <c r="F44" s="182"/>
      <c r="G44" s="182"/>
      <c r="H44" s="182">
        <f>'実質公債費比率（分子）の構造'!M$50</f>
        <v>26</v>
      </c>
      <c r="I44" s="182"/>
      <c r="J44" s="182"/>
      <c r="K44" s="182">
        <f>'実質公債費比率（分子）の構造'!N$50</f>
        <v>26</v>
      </c>
      <c r="L44" s="182"/>
      <c r="M44" s="182"/>
      <c r="N44" s="182">
        <f>'実質公債費比率（分子）の構造'!O$50</f>
        <v>22</v>
      </c>
      <c r="O44" s="182"/>
      <c r="P44" s="182"/>
    </row>
    <row r="45" spans="1:16" x14ac:dyDescent="0.15">
      <c r="A45" s="182" t="s">
        <v>66</v>
      </c>
      <c r="B45" s="182">
        <f>'実質公債費比率（分子）の構造'!K$49</f>
        <v>2</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3</v>
      </c>
      <c r="O45" s="182"/>
      <c r="P45" s="182"/>
    </row>
    <row r="46" spans="1:16" x14ac:dyDescent="0.15">
      <c r="A46" s="182" t="s">
        <v>67</v>
      </c>
      <c r="B46" s="182">
        <f>'実質公債費比率（分子）の構造'!K$48</f>
        <v>2507</v>
      </c>
      <c r="C46" s="182"/>
      <c r="D46" s="182"/>
      <c r="E46" s="182">
        <f>'実質公債費比率（分子）の構造'!L$48</f>
        <v>2603</v>
      </c>
      <c r="F46" s="182"/>
      <c r="G46" s="182"/>
      <c r="H46" s="182">
        <f>'実質公債費比率（分子）の構造'!M$48</f>
        <v>2561</v>
      </c>
      <c r="I46" s="182"/>
      <c r="J46" s="182"/>
      <c r="K46" s="182">
        <f>'実質公債費比率（分子）の構造'!N$48</f>
        <v>2245</v>
      </c>
      <c r="L46" s="182"/>
      <c r="M46" s="182"/>
      <c r="N46" s="182">
        <f>'実質公債費比率（分子）の構造'!O$48</f>
        <v>2312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6515</v>
      </c>
      <c r="C49" s="182"/>
      <c r="D49" s="182"/>
      <c r="E49" s="182">
        <f>'実質公債費比率（分子）の構造'!L$45</f>
        <v>6419</v>
      </c>
      <c r="F49" s="182"/>
      <c r="G49" s="182"/>
      <c r="H49" s="182">
        <f>'実質公債費比率（分子）の構造'!M$45</f>
        <v>6175</v>
      </c>
      <c r="I49" s="182"/>
      <c r="J49" s="182"/>
      <c r="K49" s="182">
        <f>'実質公債費比率（分子）の構造'!N$45</f>
        <v>5866</v>
      </c>
      <c r="L49" s="182"/>
      <c r="M49" s="182"/>
      <c r="N49" s="182">
        <f>'実質公債費比率（分子）の構造'!O$45</f>
        <v>5745</v>
      </c>
      <c r="O49" s="182"/>
      <c r="P49" s="182"/>
    </row>
    <row r="50" spans="1:16" x14ac:dyDescent="0.15">
      <c r="A50" s="182" t="s">
        <v>71</v>
      </c>
      <c r="B50" s="182" t="e">
        <f>NA()</f>
        <v>#N/A</v>
      </c>
      <c r="C50" s="182">
        <f>IF(ISNUMBER('実質公債費比率（分子）の構造'!K$53),'実質公債費比率（分子）の構造'!K$53,NA())</f>
        <v>3189</v>
      </c>
      <c r="D50" s="182" t="e">
        <f>NA()</f>
        <v>#N/A</v>
      </c>
      <c r="E50" s="182" t="e">
        <f>NA()</f>
        <v>#N/A</v>
      </c>
      <c r="F50" s="182">
        <f>IF(ISNUMBER('実質公債費比率（分子）の構造'!L$53),'実質公債費比率（分子）の構造'!L$53,NA())</f>
        <v>3269</v>
      </c>
      <c r="G50" s="182" t="e">
        <f>NA()</f>
        <v>#N/A</v>
      </c>
      <c r="H50" s="182" t="e">
        <f>NA()</f>
        <v>#N/A</v>
      </c>
      <c r="I50" s="182">
        <f>IF(ISNUMBER('実質公債費比率（分子）の構造'!M$53),'実質公債費比率（分子）の構造'!M$53,NA())</f>
        <v>3101</v>
      </c>
      <c r="J50" s="182" t="e">
        <f>NA()</f>
        <v>#N/A</v>
      </c>
      <c r="K50" s="182" t="e">
        <f>NA()</f>
        <v>#N/A</v>
      </c>
      <c r="L50" s="182">
        <f>IF(ISNUMBER('実質公債費比率（分子）の構造'!N$53),'実質公債費比率（分子）の構造'!N$53,NA())</f>
        <v>2591</v>
      </c>
      <c r="M50" s="182" t="e">
        <f>NA()</f>
        <v>#N/A</v>
      </c>
      <c r="N50" s="182" t="e">
        <f>NA()</f>
        <v>#N/A</v>
      </c>
      <c r="O50" s="182">
        <f>IF(ISNUMBER('実質公債費比率（分子）の構造'!O$53),'実質公債費比率（分子）の構造'!O$53,NA())</f>
        <v>2690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58005</v>
      </c>
      <c r="E56" s="181"/>
      <c r="F56" s="181"/>
      <c r="G56" s="181">
        <f>'将来負担比率（分子）の構造'!J$52</f>
        <v>57660</v>
      </c>
      <c r="H56" s="181"/>
      <c r="I56" s="181"/>
      <c r="J56" s="181">
        <f>'将来負担比率（分子）の構造'!K$52</f>
        <v>57266</v>
      </c>
      <c r="K56" s="181"/>
      <c r="L56" s="181"/>
      <c r="M56" s="181">
        <f>'将来負担比率（分子）の構造'!L$52</f>
        <v>56692</v>
      </c>
      <c r="N56" s="181"/>
      <c r="O56" s="181"/>
      <c r="P56" s="181">
        <f>'将来負担比率（分子）の構造'!M$52</f>
        <v>56642</v>
      </c>
    </row>
    <row r="57" spans="1:16" x14ac:dyDescent="0.15">
      <c r="A57" s="181" t="s">
        <v>42</v>
      </c>
      <c r="B57" s="181"/>
      <c r="C57" s="181"/>
      <c r="D57" s="181">
        <f>'将来負担比率（分子）の構造'!I$51</f>
        <v>14265</v>
      </c>
      <c r="E57" s="181"/>
      <c r="F57" s="181"/>
      <c r="G57" s="181">
        <f>'将来負担比率（分子）の構造'!J$51</f>
        <v>14193</v>
      </c>
      <c r="H57" s="181"/>
      <c r="I57" s="181"/>
      <c r="J57" s="181">
        <f>'将来負担比率（分子）の構造'!K$51</f>
        <v>14722</v>
      </c>
      <c r="K57" s="181"/>
      <c r="L57" s="181"/>
      <c r="M57" s="181">
        <f>'将来負担比率（分子）の構造'!L$51</f>
        <v>14667</v>
      </c>
      <c r="N57" s="181"/>
      <c r="O57" s="181"/>
      <c r="P57" s="181">
        <f>'将来負担比率（分子）の構造'!M$51</f>
        <v>14628</v>
      </c>
    </row>
    <row r="58" spans="1:16" x14ac:dyDescent="0.15">
      <c r="A58" s="181" t="s">
        <v>41</v>
      </c>
      <c r="B58" s="181"/>
      <c r="C58" s="181"/>
      <c r="D58" s="181">
        <f>'将来負担比率（分子）の構造'!I$50</f>
        <v>5245</v>
      </c>
      <c r="E58" s="181"/>
      <c r="F58" s="181"/>
      <c r="G58" s="181">
        <f>'将来負担比率（分子）の構造'!J$50</f>
        <v>4965</v>
      </c>
      <c r="H58" s="181"/>
      <c r="I58" s="181"/>
      <c r="J58" s="181">
        <f>'将来負担比率（分子）の構造'!K$50</f>
        <v>4847</v>
      </c>
      <c r="K58" s="181"/>
      <c r="L58" s="181"/>
      <c r="M58" s="181">
        <f>'将来負担比率（分子）の構造'!L$50</f>
        <v>4611</v>
      </c>
      <c r="N58" s="181"/>
      <c r="O58" s="181"/>
      <c r="P58" s="181">
        <f>'将来負担比率（分子）の構造'!M$50</f>
        <v>4833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357</v>
      </c>
      <c r="C61" s="181"/>
      <c r="D61" s="181"/>
      <c r="E61" s="181">
        <f>'将来負担比率（分子）の構造'!J$46</f>
        <v>332</v>
      </c>
      <c r="F61" s="181"/>
      <c r="G61" s="181"/>
      <c r="H61" s="181">
        <f>'将来負担比率（分子）の構造'!K$46</f>
        <v>189</v>
      </c>
      <c r="I61" s="181"/>
      <c r="J61" s="181"/>
      <c r="K61" s="181">
        <f>'将来負担比率（分子）の構造'!L$46</f>
        <v>176</v>
      </c>
      <c r="L61" s="181"/>
      <c r="M61" s="181"/>
      <c r="N61" s="181">
        <f>'将来負担比率（分子）の構造'!M$46</f>
        <v>246</v>
      </c>
      <c r="O61" s="181"/>
      <c r="P61" s="181"/>
    </row>
    <row r="62" spans="1:16" x14ac:dyDescent="0.15">
      <c r="A62" s="181" t="s">
        <v>35</v>
      </c>
      <c r="B62" s="181">
        <f>'将来負担比率（分子）の構造'!I$45</f>
        <v>4685</v>
      </c>
      <c r="C62" s="181"/>
      <c r="D62" s="181"/>
      <c r="E62" s="181">
        <f>'将来負担比率（分子）の構造'!J$45</f>
        <v>4340</v>
      </c>
      <c r="F62" s="181"/>
      <c r="G62" s="181"/>
      <c r="H62" s="181">
        <f>'将来負担比率（分子）の構造'!K$45</f>
        <v>4274</v>
      </c>
      <c r="I62" s="181"/>
      <c r="J62" s="181"/>
      <c r="K62" s="181">
        <f>'将来負担比率（分子）の構造'!L$45</f>
        <v>3954</v>
      </c>
      <c r="L62" s="181"/>
      <c r="M62" s="181"/>
      <c r="N62" s="181">
        <f>'将来負担比率（分子）の構造'!M$45</f>
        <v>4276</v>
      </c>
      <c r="O62" s="181"/>
      <c r="P62" s="181"/>
    </row>
    <row r="63" spans="1:16" x14ac:dyDescent="0.15">
      <c r="A63" s="181" t="s">
        <v>34</v>
      </c>
      <c r="B63" s="181">
        <f>'将来負担比率（分子）の構造'!I$44</f>
        <v>9</v>
      </c>
      <c r="C63" s="181"/>
      <c r="D63" s="181"/>
      <c r="E63" s="181">
        <f>'将来負担比率（分子）の構造'!J$44</f>
        <v>4</v>
      </c>
      <c r="F63" s="181"/>
      <c r="G63" s="181"/>
      <c r="H63" s="181">
        <f>'将来負担比率（分子）の構造'!K$44</f>
        <v>1</v>
      </c>
      <c r="I63" s="181"/>
      <c r="J63" s="181"/>
      <c r="K63" s="181">
        <f>'将来負担比率（分子）の構造'!L$44</f>
        <v>96</v>
      </c>
      <c r="L63" s="181"/>
      <c r="M63" s="181"/>
      <c r="N63" s="181">
        <f>'将来負担比率（分子）の構造'!M$44</f>
        <v>578</v>
      </c>
      <c r="O63" s="181"/>
      <c r="P63" s="181"/>
    </row>
    <row r="64" spans="1:16" x14ac:dyDescent="0.15">
      <c r="A64" s="181" t="s">
        <v>33</v>
      </c>
      <c r="B64" s="181">
        <f>'将来負担比率（分子）の構造'!I$43</f>
        <v>38454</v>
      </c>
      <c r="C64" s="181"/>
      <c r="D64" s="181"/>
      <c r="E64" s="181">
        <f>'将来負担比率（分子）の構造'!J$43</f>
        <v>37685</v>
      </c>
      <c r="F64" s="181"/>
      <c r="G64" s="181"/>
      <c r="H64" s="181">
        <f>'将来負担比率（分子）の構造'!K$43</f>
        <v>37182</v>
      </c>
      <c r="I64" s="181"/>
      <c r="J64" s="181"/>
      <c r="K64" s="181">
        <f>'将来負担比率（分子）の構造'!L$43</f>
        <v>35980</v>
      </c>
      <c r="L64" s="181"/>
      <c r="M64" s="181"/>
      <c r="N64" s="181">
        <f>'将来負担比率（分子）の構造'!M$43</f>
        <v>34547</v>
      </c>
      <c r="O64" s="181"/>
      <c r="P64" s="181"/>
    </row>
    <row r="65" spans="1:16" x14ac:dyDescent="0.15">
      <c r="A65" s="181" t="s">
        <v>32</v>
      </c>
      <c r="B65" s="181">
        <f>'将来負担比率（分子）の構造'!I$42</f>
        <v>1517</v>
      </c>
      <c r="C65" s="181"/>
      <c r="D65" s="181"/>
      <c r="E65" s="181">
        <f>'将来負担比率（分子）の構造'!J$42</f>
        <v>1535</v>
      </c>
      <c r="F65" s="181"/>
      <c r="G65" s="181"/>
      <c r="H65" s="181">
        <f>'将来負担比率（分子）の構造'!K$42</f>
        <v>1400</v>
      </c>
      <c r="I65" s="181"/>
      <c r="J65" s="181"/>
      <c r="K65" s="181">
        <f>'将来負担比率（分子）の構造'!L$42</f>
        <v>1639</v>
      </c>
      <c r="L65" s="181"/>
      <c r="M65" s="181"/>
      <c r="N65" s="181">
        <f>'将来負担比率（分子）の構造'!M$42</f>
        <v>2148</v>
      </c>
      <c r="O65" s="181"/>
      <c r="P65" s="181"/>
    </row>
    <row r="66" spans="1:16" x14ac:dyDescent="0.15">
      <c r="A66" s="181" t="s">
        <v>31</v>
      </c>
      <c r="B66" s="181">
        <f>'将来負担比率（分子）の構造'!I$41</f>
        <v>65595</v>
      </c>
      <c r="C66" s="181"/>
      <c r="D66" s="181"/>
      <c r="E66" s="181">
        <f>'将来負担比率（分子）の構造'!J$41</f>
        <v>65507</v>
      </c>
      <c r="F66" s="181"/>
      <c r="G66" s="181"/>
      <c r="H66" s="181">
        <f>'将来負担比率（分子）の構造'!K$41</f>
        <v>65487</v>
      </c>
      <c r="I66" s="181"/>
      <c r="J66" s="181"/>
      <c r="K66" s="181">
        <f>'将来負担比率（分子）の構造'!L$41</f>
        <v>64992</v>
      </c>
      <c r="L66" s="181"/>
      <c r="M66" s="181"/>
      <c r="N66" s="181">
        <f>'将来負担比率（分子）の構造'!M$41</f>
        <v>64967</v>
      </c>
      <c r="O66" s="181"/>
      <c r="P66" s="181"/>
    </row>
    <row r="67" spans="1:16" x14ac:dyDescent="0.15">
      <c r="A67" s="181" t="s">
        <v>75</v>
      </c>
      <c r="B67" s="181" t="e">
        <f>NA()</f>
        <v>#N/A</v>
      </c>
      <c r="C67" s="181">
        <f>IF(ISNUMBER('将来負担比率（分子）の構造'!I$53), IF('将来負担比率（分子）の構造'!I$53 &lt; 0, 0, '将来負担比率（分子）の構造'!I$53), NA())</f>
        <v>33101</v>
      </c>
      <c r="D67" s="181" t="e">
        <f>NA()</f>
        <v>#N/A</v>
      </c>
      <c r="E67" s="181" t="e">
        <f>NA()</f>
        <v>#N/A</v>
      </c>
      <c r="F67" s="181">
        <f>IF(ISNUMBER('将来負担比率（分子）の構造'!J$53), IF('将来負担比率（分子）の構造'!J$53 &lt; 0, 0, '将来負担比率（分子）の構造'!J$53), NA())</f>
        <v>32585</v>
      </c>
      <c r="G67" s="181" t="e">
        <f>NA()</f>
        <v>#N/A</v>
      </c>
      <c r="H67" s="181" t="e">
        <f>NA()</f>
        <v>#N/A</v>
      </c>
      <c r="I67" s="181">
        <f>IF(ISNUMBER('将来負担比率（分子）の構造'!K$53), IF('将来負担比率（分子）の構造'!K$53 &lt; 0, 0, '将来負担比率（分子）の構造'!K$53), NA())</f>
        <v>31699</v>
      </c>
      <c r="J67" s="181" t="e">
        <f>NA()</f>
        <v>#N/A</v>
      </c>
      <c r="K67" s="181" t="e">
        <f>NA()</f>
        <v>#N/A</v>
      </c>
      <c r="L67" s="181">
        <f>IF(ISNUMBER('将来負担比率（分子）の構造'!L$53), IF('将来負担比率（分子）の構造'!L$53 &lt; 0, 0, '将来負担比率（分子）の構造'!L$53), NA())</f>
        <v>30867</v>
      </c>
      <c r="M67" s="181" t="e">
        <f>NA()</f>
        <v>#N/A</v>
      </c>
      <c r="N67" s="181" t="e">
        <f>NA()</f>
        <v>#N/A</v>
      </c>
      <c r="O67" s="181">
        <f>IF(ISNUMBER('将来負担比率（分子）の構造'!M$53), IF('将来負担比率（分子）の構造'!M$53 &lt; 0, 0, '将来負担比率（分子）の構造'!M$53), NA())</f>
        <v>30659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1952</v>
      </c>
      <c r="C72" s="185">
        <f>基金残高に係る経年分析!G55</f>
        <v>1723</v>
      </c>
      <c r="D72" s="185">
        <f>基金残高に係る経年分析!H55</f>
        <v>1693</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1617</v>
      </c>
      <c r="C74" s="185">
        <f>基金残高に係る経年分析!G57</f>
        <v>1451</v>
      </c>
      <c r="D74" s="185">
        <f>基金残高に係る経年分析!H57</f>
        <v>1544</v>
      </c>
    </row>
  </sheetData>
  <sheetProtection algorithmName="SHA-512" hashValue="6snN3J7z8ph/Ff0C+9nE3TBGNW9qrGIxKG8d1nKzwWKgK47pvsWsK3uH5X+dkh7fneTNErWpxsYZCydqUv3UZA==" saltValue="n3QAPmTGorNBKyuhqWkz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2022-03-22T04:10:48Z</cp:lastPrinted>
  <dcterms:created xsi:type="dcterms:W3CDTF">2022-02-02T04:51:03Z</dcterms:created>
  <dcterms:modified xsi:type="dcterms:W3CDTF">2022-03-23T02:19:37Z</dcterms:modified>
  <cp:category/>
</cp:coreProperties>
</file>