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各部署共有フォルダ（課別）\長寿介護課共有\03_保険計画担当\地域密着型サービス\01_指定事務\09_HP掲載データ\R3.4～指定申請等に関する様式\加算関係\参考様式\"/>
    </mc:Choice>
  </mc:AlternateContent>
  <bookViews>
    <workbookView xWindow="-105" yWindow="-105" windowWidth="22785" windowHeight="14655"/>
  </bookViews>
  <sheets>
    <sheet name="様式1-1" sheetId="9" r:id="rId1"/>
    <sheet name="様式1-1 (記載例)" sheetId="11" r:id="rId2"/>
    <sheet name="様式1-2" sheetId="10" r:id="rId3"/>
    <sheet name="様式1-2 (記載例)" sheetId="12" r:id="rId4"/>
  </sheets>
  <definedNames>
    <definedName name="_xlnm.Print_Area" localSheetId="0">'様式1-1'!$B$1:$BL$63</definedName>
    <definedName name="_xlnm.Print_Area" localSheetId="1">'様式1-1 (記載例)'!$B$1:$BL$61</definedName>
    <definedName name="_xlnm.Print_Area" localSheetId="2">'様式1-2'!$B$1:$CG$61</definedName>
    <definedName name="_xlnm.Print_Area" localSheetId="3">'様式1-2 (記載例)'!$B$1:$CG$61</definedName>
  </definedNames>
  <calcPr calcId="162913"/>
</workbook>
</file>

<file path=xl/calcChain.xml><?xml version="1.0" encoding="utf-8"?>
<calcChain xmlns="http://schemas.openxmlformats.org/spreadsheetml/2006/main">
  <c r="BE33" i="9" l="1"/>
  <c r="BE35" i="9"/>
  <c r="BE37" i="9"/>
  <c r="BE39" i="9"/>
  <c r="BE41" i="9"/>
  <c r="BE43" i="9"/>
  <c r="BE45" i="9"/>
  <c r="BE47" i="9"/>
  <c r="BE49" i="9"/>
  <c r="AZ33" i="9"/>
  <c r="AZ35" i="9"/>
  <c r="AZ37" i="9"/>
  <c r="AZ39" i="9"/>
  <c r="AZ41" i="9"/>
  <c r="AZ43" i="9"/>
  <c r="AZ45" i="9"/>
  <c r="AZ47" i="9"/>
  <c r="AZ49" i="9"/>
  <c r="AU33" i="9"/>
  <c r="AU35" i="9"/>
  <c r="AU37" i="9"/>
  <c r="AU39" i="9"/>
  <c r="AU41" i="9"/>
  <c r="AU43" i="9"/>
  <c r="AU45" i="9"/>
  <c r="AU47" i="9"/>
  <c r="AU49" i="9"/>
  <c r="AP33" i="9"/>
  <c r="AP35" i="9"/>
  <c r="AP37" i="9"/>
  <c r="AP39" i="9"/>
  <c r="AP41" i="9"/>
  <c r="AP43" i="9"/>
  <c r="AP45" i="9"/>
  <c r="AP47" i="9"/>
  <c r="AP49" i="9"/>
  <c r="AK33" i="9"/>
  <c r="AK35" i="9"/>
  <c r="AK37" i="9"/>
  <c r="AK39" i="9"/>
  <c r="AK41" i="9"/>
  <c r="AK43" i="9"/>
  <c r="AK45" i="9"/>
  <c r="AK47" i="9"/>
  <c r="AK49" i="9"/>
  <c r="AF33" i="9"/>
  <c r="AF35" i="9"/>
  <c r="AF37" i="9"/>
  <c r="AF39" i="9"/>
  <c r="AF41" i="9"/>
  <c r="AF43" i="9"/>
  <c r="AF45" i="9"/>
  <c r="AF47" i="9"/>
  <c r="AF49" i="9"/>
  <c r="AA33" i="9"/>
  <c r="AA35" i="9"/>
  <c r="AA37" i="9"/>
  <c r="AA39" i="9"/>
  <c r="AA41" i="9"/>
  <c r="AA43" i="9"/>
  <c r="AA45" i="9"/>
  <c r="AA47" i="9"/>
  <c r="AA49" i="9"/>
  <c r="V33" i="9"/>
  <c r="V35" i="9"/>
  <c r="V37" i="9"/>
  <c r="V39" i="9"/>
  <c r="V41" i="9"/>
  <c r="V43" i="9"/>
  <c r="V45" i="9"/>
  <c r="V47" i="9"/>
  <c r="V49" i="9"/>
  <c r="G22" i="10" l="1"/>
  <c r="G24" i="10"/>
  <c r="G26" i="10"/>
  <c r="G28" i="10"/>
  <c r="G30" i="10"/>
  <c r="J49" i="9" l="1"/>
  <c r="J47" i="9"/>
  <c r="J45" i="9"/>
  <c r="J43" i="9"/>
  <c r="J41" i="9"/>
  <c r="J39" i="9"/>
  <c r="J37" i="9"/>
  <c r="J35" i="9"/>
  <c r="J33" i="9"/>
  <c r="J21" i="9"/>
  <c r="J21" i="11"/>
  <c r="J29" i="11"/>
  <c r="J35" i="11"/>
  <c r="J37" i="11"/>
  <c r="J39" i="11"/>
  <c r="J41" i="11"/>
  <c r="J43" i="11"/>
  <c r="J45" i="11"/>
  <c r="J47" i="11"/>
  <c r="L21" i="11"/>
  <c r="J19" i="11"/>
  <c r="L19" i="11" s="1"/>
  <c r="BJ35" i="11"/>
  <c r="BJ37" i="11"/>
  <c r="BJ39" i="11"/>
  <c r="BJ41" i="11"/>
  <c r="BJ43" i="11"/>
  <c r="BJ45" i="11"/>
  <c r="BJ47" i="11"/>
  <c r="BE35" i="11"/>
  <c r="BE37" i="11"/>
  <c r="BE39" i="11"/>
  <c r="BE41" i="11"/>
  <c r="BE43" i="11"/>
  <c r="BE45" i="11"/>
  <c r="BE47" i="11"/>
  <c r="AZ35" i="11"/>
  <c r="AZ37" i="11"/>
  <c r="AZ39" i="11"/>
  <c r="AZ41" i="11"/>
  <c r="AZ43" i="11"/>
  <c r="AZ45" i="11"/>
  <c r="AZ47" i="11"/>
  <c r="AU35" i="11"/>
  <c r="AU37" i="11"/>
  <c r="AU39" i="11"/>
  <c r="AU41" i="11"/>
  <c r="AU43" i="11"/>
  <c r="AU45" i="11"/>
  <c r="AU47" i="11"/>
  <c r="AP35" i="11"/>
  <c r="AP37" i="11"/>
  <c r="AP39" i="11"/>
  <c r="AP41" i="11"/>
  <c r="AP43" i="11"/>
  <c r="AP45" i="11"/>
  <c r="AP47" i="11"/>
  <c r="AK35" i="11"/>
  <c r="AK37" i="11"/>
  <c r="AK39" i="11"/>
  <c r="AK41" i="11"/>
  <c r="AK43" i="11"/>
  <c r="AK45" i="11"/>
  <c r="AK47" i="11"/>
  <c r="AF21" i="11"/>
  <c r="AF35" i="11"/>
  <c r="AF37" i="11"/>
  <c r="AF39" i="11"/>
  <c r="AF41" i="11"/>
  <c r="AF43" i="11"/>
  <c r="AF45" i="11"/>
  <c r="AF47" i="11"/>
  <c r="AA35" i="11"/>
  <c r="AA37" i="11"/>
  <c r="AA39" i="11"/>
  <c r="AA41" i="11"/>
  <c r="AA43" i="11"/>
  <c r="AA45" i="11"/>
  <c r="AA47" i="11"/>
  <c r="V47" i="11"/>
  <c r="V45" i="11"/>
  <c r="V43" i="11"/>
  <c r="V41" i="11"/>
  <c r="V39" i="11"/>
  <c r="V37" i="11"/>
  <c r="V35" i="11"/>
  <c r="V21" i="11"/>
  <c r="Q35" i="11"/>
  <c r="Q37" i="11"/>
  <c r="Q39" i="11"/>
  <c r="Q41" i="11"/>
  <c r="Q43" i="11"/>
  <c r="Q45" i="11"/>
  <c r="Q47" i="11"/>
  <c r="L35" i="11"/>
  <c r="L37" i="11"/>
  <c r="L39" i="11"/>
  <c r="L41" i="11"/>
  <c r="L43" i="11"/>
  <c r="L45" i="11"/>
  <c r="L47" i="11"/>
  <c r="BH47" i="11"/>
  <c r="BC47" i="11"/>
  <c r="AX47" i="11"/>
  <c r="AS47" i="11"/>
  <c r="AN47" i="11"/>
  <c r="AI47" i="11"/>
  <c r="AD47" i="11"/>
  <c r="Y47" i="11"/>
  <c r="T47" i="11"/>
  <c r="O47" i="11"/>
  <c r="BH45" i="11"/>
  <c r="BC45" i="11"/>
  <c r="AX45" i="11"/>
  <c r="AS45" i="11"/>
  <c r="AN45" i="11"/>
  <c r="AI45" i="11"/>
  <c r="AD45" i="11"/>
  <c r="Y45" i="11"/>
  <c r="T45" i="11"/>
  <c r="O45" i="11"/>
  <c r="BH43" i="11"/>
  <c r="BC43" i="11"/>
  <c r="AX43" i="11"/>
  <c r="AS43" i="11"/>
  <c r="AN43" i="11"/>
  <c r="AI43" i="11"/>
  <c r="AD43" i="11"/>
  <c r="Y43" i="11"/>
  <c r="T43" i="11"/>
  <c r="O43" i="11"/>
  <c r="BH41" i="11"/>
  <c r="BC41" i="11"/>
  <c r="AX41" i="11"/>
  <c r="AS41" i="11"/>
  <c r="AN41" i="11"/>
  <c r="AI41" i="11"/>
  <c r="AD41" i="11"/>
  <c r="Y41" i="11"/>
  <c r="T41" i="11"/>
  <c r="O41" i="11"/>
  <c r="BH39" i="11"/>
  <c r="BC39" i="11"/>
  <c r="AX39" i="11"/>
  <c r="AS39" i="11"/>
  <c r="AN39" i="11"/>
  <c r="AI39" i="11"/>
  <c r="AD39" i="11"/>
  <c r="Y39" i="11"/>
  <c r="T39" i="11"/>
  <c r="O39" i="11"/>
  <c r="BH37" i="11"/>
  <c r="BC37" i="11"/>
  <c r="AX37" i="11"/>
  <c r="AS37" i="11"/>
  <c r="AN37" i="11"/>
  <c r="AI37" i="11"/>
  <c r="AD37" i="11"/>
  <c r="Y37" i="11"/>
  <c r="T37" i="11"/>
  <c r="O37" i="11"/>
  <c r="BH35" i="11"/>
  <c r="BC35" i="11"/>
  <c r="AX35" i="11"/>
  <c r="AS35" i="11"/>
  <c r="AN35" i="11"/>
  <c r="AI35" i="11"/>
  <c r="AD35" i="11"/>
  <c r="Y35" i="11"/>
  <c r="T35" i="11"/>
  <c r="O35" i="11"/>
  <c r="L29" i="11"/>
  <c r="BH21" i="11"/>
  <c r="BJ21" i="11" s="1"/>
  <c r="BC21" i="11"/>
  <c r="BE21" i="11" s="1"/>
  <c r="AX21" i="11"/>
  <c r="AZ21" i="11" s="1"/>
  <c r="AS21" i="11"/>
  <c r="AU21" i="11" s="1"/>
  <c r="AN21" i="11"/>
  <c r="AP21" i="11" s="1"/>
  <c r="AI21" i="11"/>
  <c r="AK21" i="11" s="1"/>
  <c r="AD21" i="11"/>
  <c r="Y21" i="11"/>
  <c r="AA21" i="11" s="1"/>
  <c r="T21" i="11"/>
  <c r="O21" i="11"/>
  <c r="Q21" i="11" s="1"/>
  <c r="BH49" i="9"/>
  <c r="BC49" i="9"/>
  <c r="AX49" i="9"/>
  <c r="AS49" i="9"/>
  <c r="AN49" i="9"/>
  <c r="AI49" i="9"/>
  <c r="AD49" i="9"/>
  <c r="Y49" i="9"/>
  <c r="T49" i="9"/>
  <c r="BH47" i="9"/>
  <c r="BC47" i="9"/>
  <c r="AX47" i="9"/>
  <c r="AS47" i="9"/>
  <c r="AN47" i="9"/>
  <c r="AI47" i="9"/>
  <c r="AD47" i="9"/>
  <c r="Y47" i="9"/>
  <c r="T47" i="9"/>
  <c r="BH45" i="9"/>
  <c r="BC45" i="9"/>
  <c r="AX45" i="9"/>
  <c r="AS45" i="9"/>
  <c r="AN45" i="9"/>
  <c r="AI45" i="9"/>
  <c r="AD45" i="9"/>
  <c r="Y45" i="9"/>
  <c r="T45" i="9"/>
  <c r="BH43" i="9"/>
  <c r="BC43" i="9"/>
  <c r="AX43" i="9"/>
  <c r="AS43" i="9"/>
  <c r="AN43" i="9"/>
  <c r="AI43" i="9"/>
  <c r="AD43" i="9"/>
  <c r="Y43" i="9"/>
  <c r="T43" i="9"/>
  <c r="BH41" i="9"/>
  <c r="BC41" i="9"/>
  <c r="AX41" i="9"/>
  <c r="AS41" i="9"/>
  <c r="AN41" i="9"/>
  <c r="AI41" i="9"/>
  <c r="AD41" i="9"/>
  <c r="Y41" i="9"/>
  <c r="T41" i="9"/>
  <c r="BH39" i="9"/>
  <c r="BC39" i="9"/>
  <c r="AX39" i="9"/>
  <c r="AS39" i="9"/>
  <c r="AN39" i="9"/>
  <c r="AI39" i="9"/>
  <c r="AD39" i="9"/>
  <c r="Y39" i="9"/>
  <c r="T39" i="9"/>
  <c r="BH37" i="9"/>
  <c r="BC37" i="9"/>
  <c r="AX37" i="9"/>
  <c r="AS37" i="9"/>
  <c r="AN37" i="9"/>
  <c r="AI37" i="9"/>
  <c r="AD37" i="9"/>
  <c r="Y37" i="9"/>
  <c r="T37" i="9"/>
  <c r="BH35" i="9"/>
  <c r="BC35" i="9"/>
  <c r="AX35" i="9"/>
  <c r="AS35" i="9"/>
  <c r="AN35" i="9"/>
  <c r="AI35" i="9"/>
  <c r="AD35" i="9"/>
  <c r="Y35" i="9"/>
  <c r="T35" i="9"/>
  <c r="BH33" i="9"/>
  <c r="BC33" i="9"/>
  <c r="AX33" i="9"/>
  <c r="AS33" i="9"/>
  <c r="AN33" i="9"/>
  <c r="AI33" i="9"/>
  <c r="AD33" i="9"/>
  <c r="Y33" i="9"/>
  <c r="T33" i="9"/>
  <c r="R21" i="9"/>
  <c r="S21" i="9" s="1"/>
  <c r="R33" i="9"/>
  <c r="S33" i="9" s="1"/>
  <c r="R35" i="9"/>
  <c r="S35" i="9" s="1"/>
  <c r="R37" i="9"/>
  <c r="S37" i="9" s="1"/>
  <c r="R39" i="9"/>
  <c r="S39" i="9"/>
  <c r="R41" i="9"/>
  <c r="S41" i="9"/>
  <c r="R43" i="9"/>
  <c r="S43" i="9"/>
  <c r="R45" i="9"/>
  <c r="S45" i="9" s="1"/>
  <c r="R47" i="9"/>
  <c r="S47" i="9" s="1"/>
  <c r="R49" i="9"/>
  <c r="S49" i="9" s="1"/>
  <c r="O33" i="9"/>
  <c r="O35" i="9"/>
  <c r="O37" i="9"/>
  <c r="O39" i="9"/>
  <c r="O41" i="9"/>
  <c r="O43" i="9"/>
  <c r="O45" i="9"/>
  <c r="O47" i="9"/>
  <c r="O49" i="9"/>
  <c r="BF47" i="11"/>
  <c r="BG47" i="11" s="1"/>
  <c r="BB47" i="11"/>
  <c r="BA47" i="11"/>
  <c r="AV47" i="11"/>
  <c r="AW47" i="11" s="1"/>
  <c r="AQ47" i="11"/>
  <c r="AR47" i="11" s="1"/>
  <c r="AL47" i="11"/>
  <c r="AM47" i="11" s="1"/>
  <c r="AH47" i="11"/>
  <c r="AG47" i="11"/>
  <c r="AB47" i="11"/>
  <c r="AC47" i="11" s="1"/>
  <c r="W47" i="11"/>
  <c r="X47" i="11" s="1"/>
  <c r="R47" i="11"/>
  <c r="S47" i="11" s="1"/>
  <c r="N47" i="11"/>
  <c r="M47" i="11"/>
  <c r="BF45" i="11"/>
  <c r="BG45" i="11" s="1"/>
  <c r="BB45" i="11"/>
  <c r="BA45" i="11"/>
  <c r="AV45" i="11"/>
  <c r="AW45" i="11" s="1"/>
  <c r="AQ45" i="11"/>
  <c r="AR45" i="11" s="1"/>
  <c r="AL45" i="11"/>
  <c r="AM45" i="11" s="1"/>
  <c r="AH45" i="11"/>
  <c r="AG45" i="11"/>
  <c r="AB45" i="11"/>
  <c r="AC45" i="11" s="1"/>
  <c r="W45" i="11"/>
  <c r="X45" i="11" s="1"/>
  <c r="R45" i="11"/>
  <c r="S45" i="11" s="1"/>
  <c r="N45" i="11"/>
  <c r="M45" i="11"/>
  <c r="BF43" i="11"/>
  <c r="BG43" i="11" s="1"/>
  <c r="BA43" i="11"/>
  <c r="BB43" i="11" s="1"/>
  <c r="AV43" i="11"/>
  <c r="AW43" i="11" s="1"/>
  <c r="AQ43" i="11"/>
  <c r="AR43" i="11" s="1"/>
  <c r="AL43" i="11"/>
  <c r="AM43" i="11" s="1"/>
  <c r="AG43" i="11"/>
  <c r="AH43" i="11" s="1"/>
  <c r="AB43" i="11"/>
  <c r="AC43" i="11" s="1"/>
  <c r="W43" i="11"/>
  <c r="X43" i="11" s="1"/>
  <c r="R43" i="11"/>
  <c r="S43" i="11" s="1"/>
  <c r="M43" i="11"/>
  <c r="N43" i="11" s="1"/>
  <c r="BG41" i="11"/>
  <c r="BF41" i="11"/>
  <c r="BA41" i="11"/>
  <c r="BB41" i="11" s="1"/>
  <c r="AV41" i="11"/>
  <c r="AW41" i="11" s="1"/>
  <c r="AQ41" i="11"/>
  <c r="AR41" i="11" s="1"/>
  <c r="AM41" i="11"/>
  <c r="AL41" i="11"/>
  <c r="AG41" i="11"/>
  <c r="AH41" i="11" s="1"/>
  <c r="AB41" i="11"/>
  <c r="AC41" i="11" s="1"/>
  <c r="W41" i="11"/>
  <c r="X41" i="11" s="1"/>
  <c r="S41" i="11"/>
  <c r="R41" i="11"/>
  <c r="M41" i="11"/>
  <c r="N41" i="11" s="1"/>
  <c r="BG39" i="11"/>
  <c r="BF39" i="11"/>
  <c r="BA39" i="11"/>
  <c r="BB39" i="11" s="1"/>
  <c r="AV39" i="11"/>
  <c r="AW39" i="11" s="1"/>
  <c r="AQ39" i="11"/>
  <c r="AR39" i="11" s="1"/>
  <c r="AM39" i="11"/>
  <c r="AL39" i="11"/>
  <c r="AG39" i="11"/>
  <c r="AH39" i="11" s="1"/>
  <c r="AB39" i="11"/>
  <c r="AC39" i="11" s="1"/>
  <c r="W39" i="11"/>
  <c r="X39" i="11" s="1"/>
  <c r="S39" i="11"/>
  <c r="R39" i="11"/>
  <c r="M39" i="11"/>
  <c r="N39" i="11" s="1"/>
  <c r="BG37" i="11"/>
  <c r="BF37" i="11"/>
  <c r="BA37" i="11"/>
  <c r="BB37" i="11" s="1"/>
  <c r="AV37" i="11"/>
  <c r="AW37" i="11" s="1"/>
  <c r="AQ37" i="11"/>
  <c r="AR37" i="11" s="1"/>
  <c r="AM37" i="11"/>
  <c r="AL37" i="11"/>
  <c r="AG37" i="11"/>
  <c r="AH37" i="11" s="1"/>
  <c r="AB37" i="11"/>
  <c r="AC37" i="11" s="1"/>
  <c r="W37" i="11"/>
  <c r="X37" i="11" s="1"/>
  <c r="S37" i="11"/>
  <c r="R37" i="11"/>
  <c r="M37" i="11"/>
  <c r="N37" i="11" s="1"/>
  <c r="BG35" i="11"/>
  <c r="BF35" i="11"/>
  <c r="BA35" i="11"/>
  <c r="BB35" i="11" s="1"/>
  <c r="AV35" i="11"/>
  <c r="AW35" i="11" s="1"/>
  <c r="AQ35" i="11"/>
  <c r="AR35" i="11" s="1"/>
  <c r="AM35" i="11"/>
  <c r="AL35" i="11"/>
  <c r="AG35" i="11"/>
  <c r="AH35" i="11" s="1"/>
  <c r="AB35" i="11"/>
  <c r="AC35" i="11" s="1"/>
  <c r="W35" i="11"/>
  <c r="X35" i="11" s="1"/>
  <c r="S35" i="11"/>
  <c r="R35" i="11"/>
  <c r="M35" i="11"/>
  <c r="N35" i="11" s="1"/>
  <c r="BF19" i="11"/>
  <c r="BH19" i="11" s="1"/>
  <c r="BA19" i="11"/>
  <c r="AW19" i="11"/>
  <c r="AV19" i="11"/>
  <c r="AX19" i="11" s="1"/>
  <c r="AQ19" i="11"/>
  <c r="AL19" i="11"/>
  <c r="AN19" i="11" s="1"/>
  <c r="AG19" i="11"/>
  <c r="AC19" i="11"/>
  <c r="AB19" i="11"/>
  <c r="AD19" i="11" s="1"/>
  <c r="W19" i="11"/>
  <c r="R19" i="11"/>
  <c r="T19" i="11" s="1"/>
  <c r="M19" i="11"/>
  <c r="I19" i="11"/>
  <c r="BK19" i="11"/>
  <c r="BK21" i="11"/>
  <c r="BK23" i="11"/>
  <c r="BK25" i="11"/>
  <c r="BK27" i="11"/>
  <c r="BK29" i="11"/>
  <c r="BK31" i="11"/>
  <c r="BK33" i="11"/>
  <c r="BK35" i="11"/>
  <c r="BK37" i="11"/>
  <c r="BK39" i="11"/>
  <c r="BK41" i="11"/>
  <c r="BK43" i="11"/>
  <c r="BK45" i="11"/>
  <c r="BK47" i="11"/>
  <c r="BF33" i="9"/>
  <c r="BF35" i="9"/>
  <c r="BF37" i="9"/>
  <c r="BG37" i="9" s="1"/>
  <c r="BF39" i="9"/>
  <c r="BG39" i="9" s="1"/>
  <c r="BF41" i="9"/>
  <c r="BF43" i="9"/>
  <c r="BG43" i="9" s="1"/>
  <c r="BF45" i="9"/>
  <c r="BF47" i="9"/>
  <c r="BG47" i="9" s="1"/>
  <c r="BF49" i="9"/>
  <c r="BG49" i="9" s="1"/>
  <c r="BG35" i="9"/>
  <c r="BF21" i="9"/>
  <c r="BG21" i="9" s="1"/>
  <c r="BA33" i="9"/>
  <c r="BB33" i="9" s="1"/>
  <c r="BA35" i="9"/>
  <c r="BA37" i="9"/>
  <c r="BB37" i="9" s="1"/>
  <c r="BA39" i="9"/>
  <c r="BB39" i="9" s="1"/>
  <c r="BA41" i="9"/>
  <c r="BB41" i="9" s="1"/>
  <c r="BA43" i="9"/>
  <c r="BA45" i="9"/>
  <c r="BA47" i="9"/>
  <c r="BB47" i="9" s="1"/>
  <c r="BA49" i="9"/>
  <c r="BB49" i="9" s="1"/>
  <c r="BB35" i="9"/>
  <c r="BA21" i="9"/>
  <c r="BC21" i="9" s="1"/>
  <c r="BE21" i="9" s="1"/>
  <c r="AV33" i="9"/>
  <c r="AV35" i="9"/>
  <c r="AW35" i="9" s="1"/>
  <c r="AV37" i="9"/>
  <c r="AW37" i="9" s="1"/>
  <c r="AV39" i="9"/>
  <c r="AW39" i="9" s="1"/>
  <c r="AV41" i="9"/>
  <c r="AW41" i="9" s="1"/>
  <c r="AV43" i="9"/>
  <c r="AW43" i="9" s="1"/>
  <c r="AV45" i="9"/>
  <c r="AV47" i="9"/>
  <c r="AW47" i="9" s="1"/>
  <c r="AV49" i="9"/>
  <c r="AW49" i="9" s="1"/>
  <c r="AW33" i="9"/>
  <c r="AV21" i="9"/>
  <c r="AW21" i="9" s="1"/>
  <c r="AQ33" i="9"/>
  <c r="AR33" i="9" s="1"/>
  <c r="AQ35" i="9"/>
  <c r="AQ37" i="9"/>
  <c r="AQ39" i="9"/>
  <c r="AQ41" i="9"/>
  <c r="AR41" i="9" s="1"/>
  <c r="AQ43" i="9"/>
  <c r="AR43" i="9" s="1"/>
  <c r="AQ45" i="9"/>
  <c r="AR45" i="9" s="1"/>
  <c r="AQ47" i="9"/>
  <c r="AR47" i="9" s="1"/>
  <c r="AQ49" i="9"/>
  <c r="AR49" i="9" s="1"/>
  <c r="AR35" i="9"/>
  <c r="AR37" i="9"/>
  <c r="AQ21" i="9"/>
  <c r="AS21" i="9" s="1"/>
  <c r="AU21" i="9" s="1"/>
  <c r="AL33" i="9"/>
  <c r="AM33" i="9" s="1"/>
  <c r="AL35" i="9"/>
  <c r="AM35" i="9" s="1"/>
  <c r="AL37" i="9"/>
  <c r="AM37" i="9" s="1"/>
  <c r="AL39" i="9"/>
  <c r="AM39" i="9" s="1"/>
  <c r="AL41" i="9"/>
  <c r="AM41" i="9" s="1"/>
  <c r="AL43" i="9"/>
  <c r="AL45" i="9"/>
  <c r="AM45" i="9" s="1"/>
  <c r="AL47" i="9"/>
  <c r="AM47" i="9" s="1"/>
  <c r="AL49" i="9"/>
  <c r="AM43" i="9"/>
  <c r="AL21" i="9"/>
  <c r="AN21" i="9" s="1"/>
  <c r="AP21" i="9" s="1"/>
  <c r="AG33" i="9"/>
  <c r="AH33" i="9" s="1"/>
  <c r="AG35" i="9"/>
  <c r="AG37" i="9"/>
  <c r="AH37" i="9" s="1"/>
  <c r="AG39" i="9"/>
  <c r="AH39" i="9" s="1"/>
  <c r="AG41" i="9"/>
  <c r="AH41" i="9" s="1"/>
  <c r="AG43" i="9"/>
  <c r="AG45" i="9"/>
  <c r="AH45" i="9" s="1"/>
  <c r="AG47" i="9"/>
  <c r="AH47" i="9" s="1"/>
  <c r="AG49" i="9"/>
  <c r="AH49" i="9" s="1"/>
  <c r="AH35" i="9"/>
  <c r="AG21" i="9"/>
  <c r="AI21" i="9" s="1"/>
  <c r="AK21" i="9" s="1"/>
  <c r="AB33" i="9"/>
  <c r="AC33" i="9" s="1"/>
  <c r="AB35" i="9"/>
  <c r="AC35" i="9" s="1"/>
  <c r="AB37" i="9"/>
  <c r="AC37" i="9" s="1"/>
  <c r="AB39" i="9"/>
  <c r="AC39" i="9" s="1"/>
  <c r="AB41" i="9"/>
  <c r="AB43" i="9"/>
  <c r="AC43" i="9" s="1"/>
  <c r="AB45" i="9"/>
  <c r="AB47" i="9"/>
  <c r="AC47" i="9" s="1"/>
  <c r="AB49" i="9"/>
  <c r="AC49" i="9" s="1"/>
  <c r="AC41" i="9"/>
  <c r="AB21" i="9"/>
  <c r="AC21" i="9" s="1"/>
  <c r="BG45" i="9"/>
  <c r="BG41" i="9"/>
  <c r="BG33" i="9"/>
  <c r="BB45" i="9"/>
  <c r="BB43" i="9"/>
  <c r="AW45" i="9"/>
  <c r="AR39" i="9"/>
  <c r="AM49" i="9"/>
  <c r="AC45" i="9"/>
  <c r="W33" i="9"/>
  <c r="W35" i="9"/>
  <c r="X35" i="9" s="1"/>
  <c r="W37" i="9"/>
  <c r="X37" i="9" s="1"/>
  <c r="W39" i="9"/>
  <c r="W41" i="9"/>
  <c r="X41" i="9" s="1"/>
  <c r="W43" i="9"/>
  <c r="X43" i="9" s="1"/>
  <c r="W45" i="9"/>
  <c r="W47" i="9"/>
  <c r="X47" i="9" s="1"/>
  <c r="W49" i="9"/>
  <c r="X49" i="9" s="1"/>
  <c r="W21" i="9"/>
  <c r="Y21" i="9" s="1"/>
  <c r="AA21" i="9" s="1"/>
  <c r="AH43" i="9"/>
  <c r="X45" i="9"/>
  <c r="X39" i="9"/>
  <c r="X33" i="9"/>
  <c r="CE47" i="10"/>
  <c r="CC47" i="10"/>
  <c r="CA47" i="10"/>
  <c r="CB47" i="10" s="1"/>
  <c r="BZ47" i="10"/>
  <c r="BX47" i="10"/>
  <c r="BV47" i="10"/>
  <c r="BW47" i="10" s="1"/>
  <c r="BU47" i="10"/>
  <c r="BS47" i="10"/>
  <c r="BQ47" i="10"/>
  <c r="BR47" i="10" s="1"/>
  <c r="BP47" i="10"/>
  <c r="BN47" i="10"/>
  <c r="BL47" i="10"/>
  <c r="BM47" i="10" s="1"/>
  <c r="BK47" i="10"/>
  <c r="BI47" i="10"/>
  <c r="BG47" i="10"/>
  <c r="BH47" i="10" s="1"/>
  <c r="BF47" i="10"/>
  <c r="BD47" i="10"/>
  <c r="BB47" i="10"/>
  <c r="BC47" i="10" s="1"/>
  <c r="BA47" i="10"/>
  <c r="AY47" i="10"/>
  <c r="AW47" i="10"/>
  <c r="AX47" i="10" s="1"/>
  <c r="AV47" i="10"/>
  <c r="AT47" i="10"/>
  <c r="AS47" i="10"/>
  <c r="AR47" i="10"/>
  <c r="AQ47" i="10"/>
  <c r="AO47" i="10"/>
  <c r="AM47" i="10"/>
  <c r="AN47" i="10" s="1"/>
  <c r="AL47" i="10"/>
  <c r="AJ47" i="10"/>
  <c r="AI47" i="10"/>
  <c r="AH47" i="10"/>
  <c r="AG47" i="10"/>
  <c r="AE47" i="10"/>
  <c r="AC47" i="10"/>
  <c r="AD47" i="10" s="1"/>
  <c r="AB47" i="10"/>
  <c r="Z47" i="10"/>
  <c r="X47" i="10"/>
  <c r="Y47" i="10" s="1"/>
  <c r="W47" i="10"/>
  <c r="U47" i="10"/>
  <c r="S47" i="10"/>
  <c r="T47" i="10" s="1"/>
  <c r="R47" i="10"/>
  <c r="P47" i="10"/>
  <c r="O47" i="10"/>
  <c r="N47" i="10"/>
  <c r="M47" i="10"/>
  <c r="K47" i="10"/>
  <c r="I47" i="10"/>
  <c r="J47" i="10" s="1"/>
  <c r="CE45" i="10"/>
  <c r="CC45" i="10"/>
  <c r="CA45" i="10"/>
  <c r="CB45" i="10" s="1"/>
  <c r="BZ45" i="10"/>
  <c r="BX45" i="10"/>
  <c r="BV45" i="10"/>
  <c r="BW45" i="10" s="1"/>
  <c r="BU45" i="10"/>
  <c r="BS45" i="10"/>
  <c r="BQ45" i="10"/>
  <c r="BR45" i="10" s="1"/>
  <c r="BP45" i="10"/>
  <c r="BN45" i="10"/>
  <c r="BL45" i="10"/>
  <c r="BM45" i="10" s="1"/>
  <c r="BK45" i="10"/>
  <c r="BI45" i="10"/>
  <c r="BH45" i="10"/>
  <c r="BG45" i="10"/>
  <c r="BF45" i="10"/>
  <c r="BD45" i="10"/>
  <c r="BB45" i="10"/>
  <c r="BC45" i="10" s="1"/>
  <c r="BA45" i="10"/>
  <c r="AY45" i="10"/>
  <c r="AW45" i="10"/>
  <c r="AX45" i="10" s="1"/>
  <c r="AV45" i="10"/>
  <c r="AT45" i="10"/>
  <c r="AR45" i="10"/>
  <c r="AS45" i="10" s="1"/>
  <c r="AQ45" i="10"/>
  <c r="AO45" i="10"/>
  <c r="AN45" i="10"/>
  <c r="AM45" i="10"/>
  <c r="AL45" i="10"/>
  <c r="AJ45" i="10"/>
  <c r="AH45" i="10"/>
  <c r="AI45" i="10" s="1"/>
  <c r="AG45" i="10"/>
  <c r="AE45" i="10"/>
  <c r="AD45" i="10"/>
  <c r="AC45" i="10"/>
  <c r="AB45" i="10"/>
  <c r="Z45" i="10"/>
  <c r="X45" i="10"/>
  <c r="Y45" i="10" s="1"/>
  <c r="W45" i="10"/>
  <c r="U45" i="10"/>
  <c r="S45" i="10"/>
  <c r="T45" i="10" s="1"/>
  <c r="R45" i="10"/>
  <c r="P45" i="10"/>
  <c r="N45" i="10"/>
  <c r="O45" i="10" s="1"/>
  <c r="M45" i="10"/>
  <c r="K45" i="10"/>
  <c r="J45" i="10"/>
  <c r="I45" i="10"/>
  <c r="CE43" i="10"/>
  <c r="CC43" i="10"/>
  <c r="CA43" i="10"/>
  <c r="CB43" i="10" s="1"/>
  <c r="BZ43" i="10"/>
  <c r="BX43" i="10"/>
  <c r="BV43" i="10"/>
  <c r="BW43" i="10" s="1"/>
  <c r="BU43" i="10"/>
  <c r="BS43" i="10"/>
  <c r="BQ43" i="10"/>
  <c r="BR43" i="10" s="1"/>
  <c r="BP43" i="10"/>
  <c r="BN43" i="10"/>
  <c r="BL43" i="10"/>
  <c r="BM43" i="10" s="1"/>
  <c r="BK43" i="10"/>
  <c r="BI43" i="10"/>
  <c r="BG43" i="10"/>
  <c r="BH43" i="10" s="1"/>
  <c r="BF43" i="10"/>
  <c r="BD43" i="10"/>
  <c r="BC43" i="10"/>
  <c r="BB43" i="10"/>
  <c r="BA43" i="10"/>
  <c r="AY43" i="10"/>
  <c r="AW43" i="10"/>
  <c r="AX43" i="10" s="1"/>
  <c r="AV43" i="10"/>
  <c r="AT43" i="10"/>
  <c r="AR43" i="10"/>
  <c r="AS43" i="10" s="1"/>
  <c r="AQ43" i="10"/>
  <c r="AO43" i="10"/>
  <c r="AM43" i="10"/>
  <c r="AN43" i="10" s="1"/>
  <c r="AL43" i="10"/>
  <c r="AJ43" i="10"/>
  <c r="AI43" i="10"/>
  <c r="AH43" i="10"/>
  <c r="AG43" i="10"/>
  <c r="AE43" i="10"/>
  <c r="AC43" i="10"/>
  <c r="AD43" i="10" s="1"/>
  <c r="AB43" i="10"/>
  <c r="Z43" i="10"/>
  <c r="Y43" i="10"/>
  <c r="X43" i="10"/>
  <c r="W43" i="10"/>
  <c r="U43" i="10"/>
  <c r="S43" i="10"/>
  <c r="T43" i="10" s="1"/>
  <c r="R43" i="10"/>
  <c r="P43" i="10"/>
  <c r="N43" i="10"/>
  <c r="O43" i="10" s="1"/>
  <c r="M43" i="10"/>
  <c r="K43" i="10"/>
  <c r="I43" i="10"/>
  <c r="J43" i="10" s="1"/>
  <c r="CE41" i="10"/>
  <c r="CC41" i="10"/>
  <c r="CB41" i="10"/>
  <c r="CA41" i="10"/>
  <c r="BZ41" i="10"/>
  <c r="BX41" i="10"/>
  <c r="BV41" i="10"/>
  <c r="BW41" i="10" s="1"/>
  <c r="BU41" i="10"/>
  <c r="BS41" i="10"/>
  <c r="BQ41" i="10"/>
  <c r="BR41" i="10" s="1"/>
  <c r="BP41" i="10"/>
  <c r="BN41" i="10"/>
  <c r="BL41" i="10"/>
  <c r="BM41" i="10" s="1"/>
  <c r="BK41" i="10"/>
  <c r="BI41" i="10"/>
  <c r="BG41" i="10"/>
  <c r="BH41" i="10" s="1"/>
  <c r="BF41" i="10"/>
  <c r="BD41" i="10"/>
  <c r="BB41" i="10"/>
  <c r="BC41" i="10" s="1"/>
  <c r="BA41" i="10"/>
  <c r="AY41" i="10"/>
  <c r="AX41" i="10"/>
  <c r="AW41" i="10"/>
  <c r="AV41" i="10"/>
  <c r="AT41" i="10"/>
  <c r="AR41" i="10"/>
  <c r="AS41" i="10" s="1"/>
  <c r="AQ41" i="10"/>
  <c r="AO41" i="10"/>
  <c r="AM41" i="10"/>
  <c r="AN41" i="10" s="1"/>
  <c r="AL41" i="10"/>
  <c r="AJ41" i="10"/>
  <c r="AH41" i="10"/>
  <c r="AI41" i="10" s="1"/>
  <c r="AG41" i="10"/>
  <c r="AE41" i="10"/>
  <c r="AD41" i="10"/>
  <c r="AC41" i="10"/>
  <c r="AB41" i="10"/>
  <c r="Z41" i="10"/>
  <c r="X41" i="10"/>
  <c r="Y41" i="10" s="1"/>
  <c r="W41" i="10"/>
  <c r="U41" i="10"/>
  <c r="T41" i="10"/>
  <c r="S41" i="10"/>
  <c r="R41" i="10"/>
  <c r="P41" i="10"/>
  <c r="N41" i="10"/>
  <c r="O41" i="10" s="1"/>
  <c r="M41" i="10"/>
  <c r="K41" i="10"/>
  <c r="I41" i="10"/>
  <c r="J41" i="10" s="1"/>
  <c r="CE39" i="10"/>
  <c r="CC39" i="10"/>
  <c r="CA39" i="10"/>
  <c r="CB39" i="10" s="1"/>
  <c r="BZ39" i="10"/>
  <c r="BX39" i="10"/>
  <c r="BW39" i="10"/>
  <c r="BV39" i="10"/>
  <c r="BU39" i="10"/>
  <c r="BS39" i="10"/>
  <c r="BQ39" i="10"/>
  <c r="BR39" i="10" s="1"/>
  <c r="BP39" i="10"/>
  <c r="BN39" i="10"/>
  <c r="BL39" i="10"/>
  <c r="BM39" i="10" s="1"/>
  <c r="BK39" i="10"/>
  <c r="BI39" i="10"/>
  <c r="BG39" i="10"/>
  <c r="BH39" i="10" s="1"/>
  <c r="BF39" i="10"/>
  <c r="BD39" i="10"/>
  <c r="BB39" i="10"/>
  <c r="BC39" i="10" s="1"/>
  <c r="BA39" i="10"/>
  <c r="AY39" i="10"/>
  <c r="AW39" i="10"/>
  <c r="AX39" i="10" s="1"/>
  <c r="AV39" i="10"/>
  <c r="AT39" i="10"/>
  <c r="AS39" i="10"/>
  <c r="AR39" i="10"/>
  <c r="AQ39" i="10"/>
  <c r="AO39" i="10"/>
  <c r="AM39" i="10"/>
  <c r="AN39" i="10" s="1"/>
  <c r="AL39" i="10"/>
  <c r="AJ39" i="10"/>
  <c r="AH39" i="10"/>
  <c r="AI39" i="10" s="1"/>
  <c r="AG39" i="10"/>
  <c r="AE39" i="10"/>
  <c r="AC39" i="10"/>
  <c r="AD39" i="10" s="1"/>
  <c r="AB39" i="10"/>
  <c r="Z39" i="10"/>
  <c r="Y39" i="10"/>
  <c r="X39" i="10"/>
  <c r="W39" i="10"/>
  <c r="U39" i="10"/>
  <c r="S39" i="10"/>
  <c r="T39" i="10" s="1"/>
  <c r="R39" i="10"/>
  <c r="P39" i="10"/>
  <c r="O39" i="10"/>
  <c r="N39" i="10"/>
  <c r="M39" i="10"/>
  <c r="K39" i="10"/>
  <c r="I39" i="10"/>
  <c r="J39" i="10" s="1"/>
  <c r="CE37" i="10"/>
  <c r="CC37" i="10"/>
  <c r="CA37" i="10"/>
  <c r="CB37" i="10" s="1"/>
  <c r="BZ37" i="10"/>
  <c r="BX37" i="10"/>
  <c r="BV37" i="10"/>
  <c r="BW37" i="10" s="1"/>
  <c r="BU37" i="10"/>
  <c r="BS37" i="10"/>
  <c r="BR37" i="10"/>
  <c r="BQ37" i="10"/>
  <c r="BP37" i="10"/>
  <c r="BN37" i="10"/>
  <c r="BL37" i="10"/>
  <c r="BM37" i="10" s="1"/>
  <c r="BK37" i="10"/>
  <c r="BI37" i="10"/>
  <c r="BG37" i="10"/>
  <c r="BH37" i="10" s="1"/>
  <c r="BF37" i="10"/>
  <c r="BD37" i="10"/>
  <c r="BB37" i="10"/>
  <c r="BC37" i="10" s="1"/>
  <c r="BA37" i="10"/>
  <c r="AY37" i="10"/>
  <c r="AW37" i="10"/>
  <c r="AX37" i="10" s="1"/>
  <c r="AV37" i="10"/>
  <c r="AT37" i="10"/>
  <c r="AR37" i="10"/>
  <c r="AS37" i="10" s="1"/>
  <c r="AQ37" i="10"/>
  <c r="AO37" i="10"/>
  <c r="AN37" i="10"/>
  <c r="AM37" i="10"/>
  <c r="AL37" i="10"/>
  <c r="AJ37" i="10"/>
  <c r="AH37" i="10"/>
  <c r="AI37" i="10" s="1"/>
  <c r="AG37" i="10"/>
  <c r="AE37" i="10"/>
  <c r="AC37" i="10"/>
  <c r="AD37" i="10" s="1"/>
  <c r="AB37" i="10"/>
  <c r="Z37" i="10"/>
  <c r="X37" i="10"/>
  <c r="Y37" i="10" s="1"/>
  <c r="W37" i="10"/>
  <c r="U37" i="10"/>
  <c r="T37" i="10"/>
  <c r="S37" i="10"/>
  <c r="R37" i="10"/>
  <c r="P37" i="10"/>
  <c r="N37" i="10"/>
  <c r="O37" i="10" s="1"/>
  <c r="M37" i="10"/>
  <c r="K37" i="10"/>
  <c r="J37" i="10"/>
  <c r="I37" i="10"/>
  <c r="CE35" i="10"/>
  <c r="CC35" i="10"/>
  <c r="CA35" i="10"/>
  <c r="CB35" i="10" s="1"/>
  <c r="BZ35" i="10"/>
  <c r="BX35" i="10"/>
  <c r="BW35" i="10"/>
  <c r="BV35" i="10"/>
  <c r="BU35" i="10"/>
  <c r="BS35" i="10"/>
  <c r="BQ35" i="10"/>
  <c r="BR35" i="10" s="1"/>
  <c r="BP35" i="10"/>
  <c r="BN35" i="10"/>
  <c r="BM35" i="10"/>
  <c r="BL35" i="10"/>
  <c r="BK35" i="10"/>
  <c r="BI35" i="10"/>
  <c r="BG35" i="10"/>
  <c r="BH35" i="10" s="1"/>
  <c r="BF35" i="10"/>
  <c r="BD35" i="10"/>
  <c r="BB35" i="10"/>
  <c r="BC35" i="10" s="1"/>
  <c r="BA35" i="10"/>
  <c r="AY35" i="10"/>
  <c r="AW35" i="10"/>
  <c r="AX35" i="10" s="1"/>
  <c r="AV35" i="10"/>
  <c r="AT35" i="10"/>
  <c r="AR35" i="10"/>
  <c r="AS35" i="10" s="1"/>
  <c r="AQ35" i="10"/>
  <c r="AO35" i="10"/>
  <c r="AM35" i="10"/>
  <c r="AN35" i="10" s="1"/>
  <c r="AL35" i="10"/>
  <c r="AJ35" i="10"/>
  <c r="AI35" i="10"/>
  <c r="AH35" i="10"/>
  <c r="AG35" i="10"/>
  <c r="AE35" i="10"/>
  <c r="AC35" i="10"/>
  <c r="AD35" i="10" s="1"/>
  <c r="AB35" i="10"/>
  <c r="Z35" i="10"/>
  <c r="X35" i="10"/>
  <c r="Y35" i="10" s="1"/>
  <c r="W35" i="10"/>
  <c r="U35" i="10"/>
  <c r="S35" i="10"/>
  <c r="T35" i="10" s="1"/>
  <c r="R35" i="10"/>
  <c r="P35" i="10"/>
  <c r="O35" i="10"/>
  <c r="N35" i="10"/>
  <c r="M35" i="10"/>
  <c r="K35" i="10"/>
  <c r="I35" i="10"/>
  <c r="J35" i="10" s="1"/>
  <c r="CE33" i="10"/>
  <c r="CC33" i="10"/>
  <c r="CB33" i="10"/>
  <c r="CA33" i="10"/>
  <c r="BZ33" i="10"/>
  <c r="BX33" i="10"/>
  <c r="BV33" i="10"/>
  <c r="BW33" i="10" s="1"/>
  <c r="BU33" i="10"/>
  <c r="BS33" i="10"/>
  <c r="BR33" i="10"/>
  <c r="BQ33" i="10"/>
  <c r="BP33" i="10"/>
  <c r="BN33" i="10"/>
  <c r="BL33" i="10"/>
  <c r="BM33" i="10" s="1"/>
  <c r="BK33" i="10"/>
  <c r="BI33" i="10"/>
  <c r="BH33" i="10"/>
  <c r="BG33" i="10"/>
  <c r="BF33" i="10"/>
  <c r="BD33" i="10"/>
  <c r="BB33" i="10"/>
  <c r="BC33" i="10" s="1"/>
  <c r="BA33" i="10"/>
  <c r="AY33" i="10"/>
  <c r="AW33" i="10"/>
  <c r="AX33" i="10" s="1"/>
  <c r="AV33" i="10"/>
  <c r="AT33" i="10"/>
  <c r="AR33" i="10"/>
  <c r="AS33" i="10" s="1"/>
  <c r="AQ33" i="10"/>
  <c r="AO33" i="10"/>
  <c r="AM33" i="10"/>
  <c r="AN33" i="10" s="1"/>
  <c r="AL33" i="10"/>
  <c r="AJ33" i="10"/>
  <c r="AH33" i="10"/>
  <c r="AI33" i="10" s="1"/>
  <c r="AG33" i="10"/>
  <c r="AE33" i="10"/>
  <c r="AD33" i="10"/>
  <c r="AC33" i="10"/>
  <c r="AB33" i="10"/>
  <c r="Z33" i="10"/>
  <c r="X33" i="10"/>
  <c r="Y33" i="10" s="1"/>
  <c r="W33" i="10"/>
  <c r="U33" i="10"/>
  <c r="S33" i="10"/>
  <c r="T33" i="10" s="1"/>
  <c r="R33" i="10"/>
  <c r="P33" i="10"/>
  <c r="N33" i="10"/>
  <c r="O33" i="10" s="1"/>
  <c r="M33" i="10"/>
  <c r="K33" i="10"/>
  <c r="J33" i="10"/>
  <c r="I33" i="10"/>
  <c r="CE31" i="10"/>
  <c r="CC31" i="10"/>
  <c r="CA31" i="10"/>
  <c r="CB31" i="10" s="1"/>
  <c r="BZ31" i="10"/>
  <c r="BX31" i="10"/>
  <c r="BW31" i="10"/>
  <c r="BV31" i="10"/>
  <c r="BU31" i="10"/>
  <c r="BS31" i="10"/>
  <c r="BQ31" i="10"/>
  <c r="BR31" i="10" s="1"/>
  <c r="BP31" i="10"/>
  <c r="BN31" i="10"/>
  <c r="BM31" i="10"/>
  <c r="BL31" i="10"/>
  <c r="BK31" i="10"/>
  <c r="BI31" i="10"/>
  <c r="BG31" i="10"/>
  <c r="BH31" i="10" s="1"/>
  <c r="BD31" i="10"/>
  <c r="BF31" i="10" s="1"/>
  <c r="BC31" i="10"/>
  <c r="BB31" i="10"/>
  <c r="BA31" i="10"/>
  <c r="AY31" i="10"/>
  <c r="AW31" i="10"/>
  <c r="AX31" i="10" s="1"/>
  <c r="AV31" i="10"/>
  <c r="AT31" i="10"/>
  <c r="AR31" i="10"/>
  <c r="AS31" i="10" s="1"/>
  <c r="AQ31" i="10"/>
  <c r="AO31" i="10"/>
  <c r="AM31" i="10"/>
  <c r="AN31" i="10" s="1"/>
  <c r="AL31" i="10"/>
  <c r="AJ31" i="10"/>
  <c r="AH31" i="10"/>
  <c r="AI31" i="10" s="1"/>
  <c r="AG31" i="10"/>
  <c r="AE31" i="10"/>
  <c r="AC31" i="10"/>
  <c r="AD31" i="10" s="1"/>
  <c r="AB31" i="10"/>
  <c r="Z31" i="10"/>
  <c r="Y31" i="10"/>
  <c r="X31" i="10"/>
  <c r="W31" i="10"/>
  <c r="U31" i="10"/>
  <c r="S31" i="10"/>
  <c r="T31" i="10" s="1"/>
  <c r="R31" i="10"/>
  <c r="P31" i="10"/>
  <c r="N31" i="10"/>
  <c r="O31" i="10" s="1"/>
  <c r="M31" i="10"/>
  <c r="K31" i="10"/>
  <c r="I31" i="10"/>
  <c r="J31" i="10" s="1"/>
  <c r="CE29" i="10"/>
  <c r="CA29" i="10"/>
  <c r="CB29" i="10" s="1"/>
  <c r="BZ29" i="10"/>
  <c r="BX29" i="10"/>
  <c r="BV29" i="10"/>
  <c r="BW29" i="10" s="1"/>
  <c r="BU29" i="10"/>
  <c r="BQ29" i="10"/>
  <c r="BS29" i="10" s="1"/>
  <c r="BP29" i="10"/>
  <c r="BL29" i="10"/>
  <c r="BM29" i="10" s="1"/>
  <c r="BK29" i="10"/>
  <c r="BG29" i="10"/>
  <c r="BH29" i="10" s="1"/>
  <c r="BF29" i="10"/>
  <c r="BD29" i="10"/>
  <c r="BB29" i="10"/>
  <c r="BC29" i="10" s="1"/>
  <c r="AW29" i="10"/>
  <c r="AX29" i="10" s="1"/>
  <c r="AV29" i="10"/>
  <c r="AT29" i="10"/>
  <c r="AR29" i="10"/>
  <c r="AS29" i="10" s="1"/>
  <c r="AM29" i="10"/>
  <c r="AN29" i="10" s="1"/>
  <c r="AL29" i="10"/>
  <c r="AJ29" i="10"/>
  <c r="AH29" i="10"/>
  <c r="AI29" i="10" s="1"/>
  <c r="AG29" i="10"/>
  <c r="AC29" i="10"/>
  <c r="AD29" i="10" s="1"/>
  <c r="AB29" i="10"/>
  <c r="Z29" i="10"/>
  <c r="X29" i="10"/>
  <c r="Y29" i="10" s="1"/>
  <c r="W29" i="10"/>
  <c r="S29" i="10"/>
  <c r="U29" i="10" s="1"/>
  <c r="R29" i="10"/>
  <c r="N29" i="10"/>
  <c r="O29" i="10" s="1"/>
  <c r="M29" i="10"/>
  <c r="K29" i="10"/>
  <c r="I29" i="10"/>
  <c r="J29" i="10" s="1"/>
  <c r="CE27" i="10"/>
  <c r="CA27" i="10"/>
  <c r="CB27" i="10" s="1"/>
  <c r="BZ27" i="10"/>
  <c r="BV27" i="10"/>
  <c r="BW27" i="10" s="1"/>
  <c r="BU27" i="10"/>
  <c r="BQ27" i="10"/>
  <c r="BR27" i="10" s="1"/>
  <c r="BP27" i="10"/>
  <c r="BM27" i="10"/>
  <c r="BL27" i="10"/>
  <c r="BN27" i="10" s="1"/>
  <c r="BK27" i="10"/>
  <c r="BG27" i="10"/>
  <c r="BH27" i="10" s="1"/>
  <c r="BC27" i="10"/>
  <c r="BB27" i="10"/>
  <c r="BD27" i="10" s="1"/>
  <c r="BF27" i="10" s="1"/>
  <c r="AY27" i="10"/>
  <c r="BA27" i="10" s="1"/>
  <c r="AW27" i="10"/>
  <c r="AX27" i="10" s="1"/>
  <c r="AR27" i="10"/>
  <c r="AS27" i="10" s="1"/>
  <c r="AQ27" i="10"/>
  <c r="AO27" i="10"/>
  <c r="AM27" i="10"/>
  <c r="AN27" i="10" s="1"/>
  <c r="AL27" i="10"/>
  <c r="AH27" i="10"/>
  <c r="AI27" i="10" s="1"/>
  <c r="AG27" i="10"/>
  <c r="AC27" i="10"/>
  <c r="AD27" i="10" s="1"/>
  <c r="AB27" i="10"/>
  <c r="X27" i="10"/>
  <c r="Y27" i="10" s="1"/>
  <c r="W27" i="10"/>
  <c r="U27" i="10"/>
  <c r="S27" i="10"/>
  <c r="T27" i="10" s="1"/>
  <c r="R27" i="10"/>
  <c r="N27" i="10"/>
  <c r="P27" i="10" s="1"/>
  <c r="M27" i="10"/>
  <c r="I27" i="10"/>
  <c r="J27" i="10" s="1"/>
  <c r="CE25" i="10"/>
  <c r="CA25" i="10"/>
  <c r="CB25" i="10" s="1"/>
  <c r="BZ25" i="10"/>
  <c r="BV25" i="10"/>
  <c r="BW25" i="10" s="1"/>
  <c r="BU25" i="10"/>
  <c r="BS25" i="10"/>
  <c r="BQ25" i="10"/>
  <c r="BR25" i="10" s="1"/>
  <c r="BP25" i="10"/>
  <c r="BL25" i="10"/>
  <c r="BM25" i="10" s="1"/>
  <c r="BK25" i="10"/>
  <c r="BG25" i="10"/>
  <c r="BH25" i="10" s="1"/>
  <c r="BB25" i="10"/>
  <c r="BC25" i="10" s="1"/>
  <c r="AW25" i="10"/>
  <c r="AX25" i="10" s="1"/>
  <c r="AR25" i="10"/>
  <c r="AS25" i="10" s="1"/>
  <c r="AM25" i="10"/>
  <c r="AN25" i="10" s="1"/>
  <c r="AL25" i="10"/>
  <c r="AH25" i="10"/>
  <c r="AI25" i="10" s="1"/>
  <c r="AG25" i="10"/>
  <c r="AC25" i="10"/>
  <c r="AE25" i="10" s="1"/>
  <c r="AB25" i="10"/>
  <c r="X25" i="10"/>
  <c r="Y25" i="10" s="1"/>
  <c r="W25" i="10"/>
  <c r="S25" i="10"/>
  <c r="T25" i="10" s="1"/>
  <c r="R25" i="10"/>
  <c r="P25" i="10"/>
  <c r="N25" i="10"/>
  <c r="O25" i="10" s="1"/>
  <c r="M25" i="10"/>
  <c r="I25" i="10"/>
  <c r="K25" i="10" s="1"/>
  <c r="CE23" i="10"/>
  <c r="CA23" i="10"/>
  <c r="CB23" i="10" s="1"/>
  <c r="BZ23" i="10"/>
  <c r="BV23" i="10"/>
  <c r="BW23" i="10" s="1"/>
  <c r="BU23" i="10"/>
  <c r="BQ23" i="10"/>
  <c r="BR23" i="10" s="1"/>
  <c r="BP23" i="10"/>
  <c r="BL23" i="10"/>
  <c r="BN23" i="10" s="1"/>
  <c r="BK23" i="10"/>
  <c r="BG23" i="10"/>
  <c r="BH23" i="10" s="1"/>
  <c r="BF23" i="10"/>
  <c r="BB23" i="10"/>
  <c r="BC23" i="10" s="1"/>
  <c r="AW23" i="10"/>
  <c r="AX23" i="10" s="1"/>
  <c r="AV23" i="10"/>
  <c r="AR23" i="10"/>
  <c r="AS23" i="10" s="1"/>
  <c r="AQ23" i="10"/>
  <c r="AM23" i="10"/>
  <c r="AN23" i="10" s="1"/>
  <c r="AL23" i="10"/>
  <c r="AH23" i="10"/>
  <c r="AJ23" i="10" s="1"/>
  <c r="AG23" i="10"/>
  <c r="AC23" i="10"/>
  <c r="AD23" i="10" s="1"/>
  <c r="AB23" i="10"/>
  <c r="X23" i="10"/>
  <c r="Y23" i="10" s="1"/>
  <c r="W23" i="10"/>
  <c r="S23" i="10"/>
  <c r="T23" i="10" s="1"/>
  <c r="R23" i="10"/>
  <c r="N23" i="10"/>
  <c r="P23" i="10" s="1"/>
  <c r="M23" i="10"/>
  <c r="I23" i="10"/>
  <c r="J23" i="10" s="1"/>
  <c r="CE21" i="10"/>
  <c r="CA21" i="10"/>
  <c r="CB21" i="10" s="1"/>
  <c r="BZ21" i="10"/>
  <c r="BV21" i="10"/>
  <c r="BW21" i="10" s="1"/>
  <c r="BU21" i="10"/>
  <c r="BQ21" i="10"/>
  <c r="BS21" i="10" s="1"/>
  <c r="BP21" i="10"/>
  <c r="BL21" i="10"/>
  <c r="BM21" i="10" s="1"/>
  <c r="BK21" i="10"/>
  <c r="BG21" i="10"/>
  <c r="BH21" i="10" s="1"/>
  <c r="BB21" i="10"/>
  <c r="BC21" i="10" s="1"/>
  <c r="AW21" i="10"/>
  <c r="AX21" i="10" s="1"/>
  <c r="AR21" i="10"/>
  <c r="AS21" i="10" s="1"/>
  <c r="AM21" i="10"/>
  <c r="AN21" i="10" s="1"/>
  <c r="AL21" i="10"/>
  <c r="AH21" i="10"/>
  <c r="AI21" i="10" s="1"/>
  <c r="AG21" i="10"/>
  <c r="AC21" i="10"/>
  <c r="AE21" i="10" s="1"/>
  <c r="AB21" i="10"/>
  <c r="X21" i="10"/>
  <c r="Y21" i="10" s="1"/>
  <c r="W21" i="10"/>
  <c r="S21" i="10"/>
  <c r="T21" i="10" s="1"/>
  <c r="R21" i="10"/>
  <c r="N21" i="10"/>
  <c r="O21" i="10" s="1"/>
  <c r="M21" i="10"/>
  <c r="I21" i="10"/>
  <c r="K21" i="10" s="1"/>
  <c r="CE19" i="10"/>
  <c r="CA19" i="10"/>
  <c r="CB19" i="10" s="1"/>
  <c r="BZ19" i="10"/>
  <c r="BV19" i="10"/>
  <c r="BW19" i="10" s="1"/>
  <c r="BU19" i="10"/>
  <c r="BS19" i="10"/>
  <c r="BQ19" i="10"/>
  <c r="BR19" i="10" s="1"/>
  <c r="BP19" i="10"/>
  <c r="BL19" i="10"/>
  <c r="BN19" i="10" s="1"/>
  <c r="BK19" i="10"/>
  <c r="BG19" i="10"/>
  <c r="BH19" i="10" s="1"/>
  <c r="BF19" i="10"/>
  <c r="BB19" i="10"/>
  <c r="BC19" i="10" s="1"/>
  <c r="AW19" i="10"/>
  <c r="AX19" i="10" s="1"/>
  <c r="AV19" i="10"/>
  <c r="AR19" i="10"/>
  <c r="AS19" i="10" s="1"/>
  <c r="AQ19" i="10"/>
  <c r="AO19" i="10"/>
  <c r="AM19" i="10"/>
  <c r="AN19" i="10" s="1"/>
  <c r="AL19" i="10"/>
  <c r="AH19" i="10"/>
  <c r="AJ19" i="10" s="1"/>
  <c r="AG19" i="10"/>
  <c r="AC19" i="10"/>
  <c r="AD19" i="10" s="1"/>
  <c r="AB19" i="10"/>
  <c r="X19" i="10"/>
  <c r="Y19" i="10" s="1"/>
  <c r="W19" i="10"/>
  <c r="U19" i="10"/>
  <c r="S19" i="10"/>
  <c r="T19" i="10" s="1"/>
  <c r="R19" i="10"/>
  <c r="N19" i="10"/>
  <c r="P19" i="10" s="1"/>
  <c r="M19" i="10"/>
  <c r="I19" i="10"/>
  <c r="J19" i="10" s="1"/>
  <c r="K47" i="12"/>
  <c r="J47" i="12"/>
  <c r="I47" i="12"/>
  <c r="K45" i="12"/>
  <c r="I45" i="12"/>
  <c r="J45" i="12" s="1"/>
  <c r="K43" i="12"/>
  <c r="J43" i="12"/>
  <c r="I43" i="12"/>
  <c r="K41" i="12"/>
  <c r="I41" i="12"/>
  <c r="J41" i="12" s="1"/>
  <c r="K39" i="12"/>
  <c r="I39" i="12"/>
  <c r="J39" i="12" s="1"/>
  <c r="K37" i="12"/>
  <c r="I37" i="12"/>
  <c r="J37" i="12" s="1"/>
  <c r="K35" i="12"/>
  <c r="J35" i="12"/>
  <c r="I35" i="12"/>
  <c r="I33" i="12"/>
  <c r="K33" i="12" s="1"/>
  <c r="J31" i="12"/>
  <c r="I31" i="12"/>
  <c r="K31" i="12" s="1"/>
  <c r="K29" i="12"/>
  <c r="I29" i="12"/>
  <c r="J29" i="12" s="1"/>
  <c r="K27" i="12"/>
  <c r="J27" i="12"/>
  <c r="I27" i="12"/>
  <c r="I25" i="12"/>
  <c r="J25" i="12" s="1"/>
  <c r="I23" i="12"/>
  <c r="K23" i="12" s="1"/>
  <c r="K21" i="12"/>
  <c r="I21" i="12"/>
  <c r="J21" i="12" s="1"/>
  <c r="K19" i="12"/>
  <c r="J19" i="12"/>
  <c r="I19" i="12"/>
  <c r="CC47" i="12"/>
  <c r="CB47" i="12"/>
  <c r="CA47" i="12"/>
  <c r="CC45" i="12"/>
  <c r="CA45" i="12"/>
  <c r="CB45" i="12" s="1"/>
  <c r="CC43" i="12"/>
  <c r="CB43" i="12"/>
  <c r="CA43" i="12"/>
  <c r="CC41" i="12"/>
  <c r="CA41" i="12"/>
  <c r="CB41" i="12" s="1"/>
  <c r="CC39" i="12"/>
  <c r="CA39" i="12"/>
  <c r="CB39" i="12" s="1"/>
  <c r="CC37" i="12"/>
  <c r="CA37" i="12"/>
  <c r="CB37" i="12" s="1"/>
  <c r="CC35" i="12"/>
  <c r="CB35" i="12"/>
  <c r="CA35" i="12"/>
  <c r="CA33" i="12"/>
  <c r="CC33" i="12" s="1"/>
  <c r="CB31" i="12"/>
  <c r="CA31" i="12"/>
  <c r="CC31" i="12" s="1"/>
  <c r="CC29" i="12"/>
  <c r="CA29" i="12"/>
  <c r="CB29" i="12" s="1"/>
  <c r="CC27" i="12"/>
  <c r="CB27" i="12"/>
  <c r="CA27" i="12"/>
  <c r="CC25" i="12"/>
  <c r="CA25" i="12"/>
  <c r="CB25" i="12" s="1"/>
  <c r="CA23" i="12"/>
  <c r="CC23" i="12" s="1"/>
  <c r="CC21" i="12"/>
  <c r="CA21" i="12"/>
  <c r="CB21" i="12" s="1"/>
  <c r="CC19" i="12"/>
  <c r="CB19" i="12"/>
  <c r="CA19" i="12"/>
  <c r="BX47" i="12"/>
  <c r="BV47" i="12"/>
  <c r="BW47" i="12" s="1"/>
  <c r="BX45" i="12"/>
  <c r="BV45" i="12"/>
  <c r="BW45" i="12" s="1"/>
  <c r="BX43" i="12"/>
  <c r="BW43" i="12"/>
  <c r="BV43" i="12"/>
  <c r="BX41" i="12"/>
  <c r="BV41" i="12"/>
  <c r="BW41" i="12" s="1"/>
  <c r="BX39" i="12"/>
  <c r="BV39" i="12"/>
  <c r="BW39" i="12" s="1"/>
  <c r="BX37" i="12"/>
  <c r="BW37" i="12"/>
  <c r="BV37" i="12"/>
  <c r="BX35" i="12"/>
  <c r="BW35" i="12"/>
  <c r="BV35" i="12"/>
  <c r="BV33" i="12"/>
  <c r="BX33" i="12" s="1"/>
  <c r="BX31" i="12"/>
  <c r="BV31" i="12"/>
  <c r="BW31" i="12" s="1"/>
  <c r="BX29" i="12"/>
  <c r="BV29" i="12"/>
  <c r="BW29" i="12" s="1"/>
  <c r="BX27" i="12"/>
  <c r="BV27" i="12"/>
  <c r="BW27" i="12" s="1"/>
  <c r="BV25" i="12"/>
  <c r="BX25" i="12" s="1"/>
  <c r="BV23" i="12"/>
  <c r="BX23" i="12" s="1"/>
  <c r="BX21" i="12"/>
  <c r="BW21" i="12"/>
  <c r="BV21" i="12"/>
  <c r="BX19" i="12"/>
  <c r="BW19" i="12"/>
  <c r="BV19" i="12"/>
  <c r="BS47" i="12"/>
  <c r="BR47" i="12"/>
  <c r="BQ47" i="12"/>
  <c r="BS45" i="12"/>
  <c r="BQ45" i="12"/>
  <c r="BR45" i="12" s="1"/>
  <c r="BS43" i="12"/>
  <c r="BR43" i="12"/>
  <c r="BQ43" i="12"/>
  <c r="BS41" i="12"/>
  <c r="BQ41" i="12"/>
  <c r="BR41" i="12" s="1"/>
  <c r="BS39" i="12"/>
  <c r="BQ39" i="12"/>
  <c r="BR39" i="12" s="1"/>
  <c r="BS37" i="12"/>
  <c r="BQ37" i="12"/>
  <c r="BR37" i="12" s="1"/>
  <c r="BS35" i="12"/>
  <c r="BR35" i="12"/>
  <c r="BQ35" i="12"/>
  <c r="BQ33" i="12"/>
  <c r="BR33" i="12" s="1"/>
  <c r="BR31" i="12"/>
  <c r="BQ31" i="12"/>
  <c r="BS31" i="12" s="1"/>
  <c r="BS29" i="12"/>
  <c r="BQ29" i="12"/>
  <c r="BR29" i="12" s="1"/>
  <c r="BS27" i="12"/>
  <c r="BR27" i="12"/>
  <c r="BQ27" i="12"/>
  <c r="BS25" i="12"/>
  <c r="BQ25" i="12"/>
  <c r="BR25" i="12" s="1"/>
  <c r="BQ23" i="12"/>
  <c r="BS23" i="12" s="1"/>
  <c r="BS21" i="12"/>
  <c r="BQ21" i="12"/>
  <c r="BR21" i="12" s="1"/>
  <c r="BS19" i="12"/>
  <c r="BR19" i="12"/>
  <c r="BQ19" i="12"/>
  <c r="BN47" i="12"/>
  <c r="BL47" i="12"/>
  <c r="BM47" i="12" s="1"/>
  <c r="BN45" i="12"/>
  <c r="BL45" i="12"/>
  <c r="BM45" i="12" s="1"/>
  <c r="BN43" i="12"/>
  <c r="BM43" i="12"/>
  <c r="BL43" i="12"/>
  <c r="BN41" i="12"/>
  <c r="BL41" i="12"/>
  <c r="BM41" i="12" s="1"/>
  <c r="BN39" i="12"/>
  <c r="BL39" i="12"/>
  <c r="BM39" i="12" s="1"/>
  <c r="BN37" i="12"/>
  <c r="BM37" i="12"/>
  <c r="BL37" i="12"/>
  <c r="BN35" i="12"/>
  <c r="BL35" i="12"/>
  <c r="BM35" i="12" s="1"/>
  <c r="BL33" i="12"/>
  <c r="BM33" i="12" s="1"/>
  <c r="BN31" i="12"/>
  <c r="BL31" i="12"/>
  <c r="BM31" i="12" s="1"/>
  <c r="BL29" i="12"/>
  <c r="BN29" i="12" s="1"/>
  <c r="BN27" i="12"/>
  <c r="BM27" i="12"/>
  <c r="BL27" i="12"/>
  <c r="BL25" i="12"/>
  <c r="BN25" i="12" s="1"/>
  <c r="BL23" i="12"/>
  <c r="BN23" i="12" s="1"/>
  <c r="BN21" i="12"/>
  <c r="BM21" i="12"/>
  <c r="BL21" i="12"/>
  <c r="BN19" i="12"/>
  <c r="BM19" i="12"/>
  <c r="BL19" i="12"/>
  <c r="BI47" i="12"/>
  <c r="BH47" i="12"/>
  <c r="BG47" i="12"/>
  <c r="BI45" i="12"/>
  <c r="BG45" i="12"/>
  <c r="BH45" i="12" s="1"/>
  <c r="BI43" i="12"/>
  <c r="BH43" i="12"/>
  <c r="BG43" i="12"/>
  <c r="BI41" i="12"/>
  <c r="BG41" i="12"/>
  <c r="BH41" i="12" s="1"/>
  <c r="BI39" i="12"/>
  <c r="BG39" i="12"/>
  <c r="BH39" i="12" s="1"/>
  <c r="BI37" i="12"/>
  <c r="BG37" i="12"/>
  <c r="BH37" i="12" s="1"/>
  <c r="BI35" i="12"/>
  <c r="BH35" i="12"/>
  <c r="BG35" i="12"/>
  <c r="BG33" i="12"/>
  <c r="BH33" i="12" s="1"/>
  <c r="BH31" i="12"/>
  <c r="BG31" i="12"/>
  <c r="BI31" i="12" s="1"/>
  <c r="BI29" i="12"/>
  <c r="BG29" i="12"/>
  <c r="BH29" i="12" s="1"/>
  <c r="BI27" i="12"/>
  <c r="BH27" i="12"/>
  <c r="BG27" i="12"/>
  <c r="BI25" i="12"/>
  <c r="BG25" i="12"/>
  <c r="BH25" i="12" s="1"/>
  <c r="BG23" i="12"/>
  <c r="BI23" i="12" s="1"/>
  <c r="BI21" i="12"/>
  <c r="BG21" i="12"/>
  <c r="BH21" i="12" s="1"/>
  <c r="BI19" i="12"/>
  <c r="BH19" i="12"/>
  <c r="BG19" i="12"/>
  <c r="BD47" i="12"/>
  <c r="BC47" i="12"/>
  <c r="BB47" i="12"/>
  <c r="BD45" i="12"/>
  <c r="BC45" i="12"/>
  <c r="BB45" i="12"/>
  <c r="BD43" i="12"/>
  <c r="BC43" i="12"/>
  <c r="BB43" i="12"/>
  <c r="BD41" i="12"/>
  <c r="BB41" i="12"/>
  <c r="BC41" i="12" s="1"/>
  <c r="BD39" i="12"/>
  <c r="BB39" i="12"/>
  <c r="BC39" i="12" s="1"/>
  <c r="BD37" i="12"/>
  <c r="BC37" i="12"/>
  <c r="BB37" i="12"/>
  <c r="BD35" i="12"/>
  <c r="BB35" i="12"/>
  <c r="BC35" i="12" s="1"/>
  <c r="BB33" i="12"/>
  <c r="BD33" i="12" s="1"/>
  <c r="BD31" i="12"/>
  <c r="BC31" i="12"/>
  <c r="BB31" i="12"/>
  <c r="BC29" i="12"/>
  <c r="BB29" i="12"/>
  <c r="BD29" i="12" s="1"/>
  <c r="BD27" i="12"/>
  <c r="BC27" i="12"/>
  <c r="BB27" i="12"/>
  <c r="BB25" i="12"/>
  <c r="BD25" i="12" s="1"/>
  <c r="BB23" i="12"/>
  <c r="BD23" i="12" s="1"/>
  <c r="BD21" i="12"/>
  <c r="BB21" i="12"/>
  <c r="BC21" i="12" s="1"/>
  <c r="BB19" i="12"/>
  <c r="BD19" i="12" s="1"/>
  <c r="AY47" i="12"/>
  <c r="AX47" i="12"/>
  <c r="AW47" i="12"/>
  <c r="AY45" i="12"/>
  <c r="AW45" i="12"/>
  <c r="AX45" i="12" s="1"/>
  <c r="AY43" i="12"/>
  <c r="AX43" i="12"/>
  <c r="AW43" i="12"/>
  <c r="AY41" i="12"/>
  <c r="AW41" i="12"/>
  <c r="AX41" i="12" s="1"/>
  <c r="AY39" i="12"/>
  <c r="AW39" i="12"/>
  <c r="AX39" i="12" s="1"/>
  <c r="AY37" i="12"/>
  <c r="AW37" i="12"/>
  <c r="AX37" i="12" s="1"/>
  <c r="AY35" i="12"/>
  <c r="AX35" i="12"/>
  <c r="AW35" i="12"/>
  <c r="AW33" i="12"/>
  <c r="AX33" i="12" s="1"/>
  <c r="AY31" i="12"/>
  <c r="AX31" i="12"/>
  <c r="AW31" i="12"/>
  <c r="AY29" i="12"/>
  <c r="AW29" i="12"/>
  <c r="AX29" i="12" s="1"/>
  <c r="AY27" i="12"/>
  <c r="AX27" i="12"/>
  <c r="AW27" i="12"/>
  <c r="AW25" i="12"/>
  <c r="AX25" i="12" s="1"/>
  <c r="AW23" i="12"/>
  <c r="AY23" i="12" s="1"/>
  <c r="AY21" i="12"/>
  <c r="AW21" i="12"/>
  <c r="AX21" i="12" s="1"/>
  <c r="AY19" i="12"/>
  <c r="AX19" i="12"/>
  <c r="AW19" i="12"/>
  <c r="AO47" i="12"/>
  <c r="AN47" i="12"/>
  <c r="AM47" i="12"/>
  <c r="AO45" i="12"/>
  <c r="AN45" i="12"/>
  <c r="AM45" i="12"/>
  <c r="AO43" i="12"/>
  <c r="AN43" i="12"/>
  <c r="AM43" i="12"/>
  <c r="AO41" i="12"/>
  <c r="AM41" i="12"/>
  <c r="AN41" i="12" s="1"/>
  <c r="AO39" i="12"/>
  <c r="AM39" i="12"/>
  <c r="AN39" i="12" s="1"/>
  <c r="AO37" i="12"/>
  <c r="AM37" i="12"/>
  <c r="AN37" i="12" s="1"/>
  <c r="AO35" i="12"/>
  <c r="AM35" i="12"/>
  <c r="AN35" i="12" s="1"/>
  <c r="AM33" i="12"/>
  <c r="AO33" i="12" s="1"/>
  <c r="AO31" i="12"/>
  <c r="AN31" i="12"/>
  <c r="AM31" i="12"/>
  <c r="AN29" i="12"/>
  <c r="AM29" i="12"/>
  <c r="AO29" i="12" s="1"/>
  <c r="AO27" i="12"/>
  <c r="AN27" i="12"/>
  <c r="AM27" i="12"/>
  <c r="AM25" i="12"/>
  <c r="AO25" i="12" s="1"/>
  <c r="AM23" i="12"/>
  <c r="AO23" i="12" s="1"/>
  <c r="AO21" i="12"/>
  <c r="AM21" i="12"/>
  <c r="AN21" i="12" s="1"/>
  <c r="AM19" i="12"/>
  <c r="AO19" i="12" s="1"/>
  <c r="AJ47" i="12"/>
  <c r="AH47" i="12"/>
  <c r="AI47" i="12" s="1"/>
  <c r="AJ45" i="12"/>
  <c r="AI45" i="12"/>
  <c r="AH45" i="12"/>
  <c r="AJ43" i="12"/>
  <c r="AI43" i="12"/>
  <c r="AH43" i="12"/>
  <c r="AJ41" i="12"/>
  <c r="AH41" i="12"/>
  <c r="AI41" i="12" s="1"/>
  <c r="AJ39" i="12"/>
  <c r="AH39" i="12"/>
  <c r="AI39" i="12" s="1"/>
  <c r="AJ37" i="12"/>
  <c r="AI37" i="12"/>
  <c r="AH37" i="12"/>
  <c r="AJ35" i="12"/>
  <c r="AH35" i="12"/>
  <c r="AI35" i="12" s="1"/>
  <c r="AH33" i="12"/>
  <c r="AJ33" i="12" s="1"/>
  <c r="AJ31" i="12"/>
  <c r="AI31" i="12"/>
  <c r="AH31" i="12"/>
  <c r="AI29" i="12"/>
  <c r="AH29" i="12"/>
  <c r="AJ29" i="12" s="1"/>
  <c r="AJ27" i="12"/>
  <c r="AI27" i="12"/>
  <c r="AH27" i="12"/>
  <c r="AH25" i="12"/>
  <c r="AJ25" i="12" s="1"/>
  <c r="AH23" i="12"/>
  <c r="AJ23" i="12" s="1"/>
  <c r="AJ21" i="12"/>
  <c r="AI21" i="12"/>
  <c r="AH21" i="12"/>
  <c r="AH19" i="12"/>
  <c r="AJ19" i="12" s="1"/>
  <c r="AE47" i="12"/>
  <c r="AD47" i="12"/>
  <c r="AC47" i="12"/>
  <c r="AE45" i="12"/>
  <c r="AC45" i="12"/>
  <c r="AD45" i="12" s="1"/>
  <c r="AE43" i="12"/>
  <c r="AD43" i="12"/>
  <c r="AC43" i="12"/>
  <c r="AE41" i="12"/>
  <c r="AC41" i="12"/>
  <c r="AD41" i="12" s="1"/>
  <c r="AE39" i="12"/>
  <c r="AC39" i="12"/>
  <c r="AD39" i="12" s="1"/>
  <c r="AE37" i="12"/>
  <c r="AC37" i="12"/>
  <c r="AD37" i="12" s="1"/>
  <c r="AE35" i="12"/>
  <c r="AD35" i="12"/>
  <c r="AC35" i="12"/>
  <c r="AC33" i="12"/>
  <c r="AE33" i="12" s="1"/>
  <c r="AD31" i="12"/>
  <c r="AC31" i="12"/>
  <c r="AE31" i="12" s="1"/>
  <c r="AE29" i="12"/>
  <c r="AC29" i="12"/>
  <c r="AD29" i="12" s="1"/>
  <c r="AE27" i="12"/>
  <c r="AD27" i="12"/>
  <c r="AC27" i="12"/>
  <c r="AC25" i="12"/>
  <c r="AD25" i="12" s="1"/>
  <c r="AC23" i="12"/>
  <c r="AE23" i="12" s="1"/>
  <c r="AE21" i="12"/>
  <c r="AC21" i="12"/>
  <c r="AD21" i="12" s="1"/>
  <c r="AE19" i="12"/>
  <c r="AD19" i="12"/>
  <c r="AC19" i="12"/>
  <c r="Z47" i="12"/>
  <c r="Y47" i="12"/>
  <c r="X47" i="12"/>
  <c r="Z45" i="12"/>
  <c r="X45" i="12"/>
  <c r="Y45" i="12" s="1"/>
  <c r="Z43" i="12"/>
  <c r="Y43" i="12"/>
  <c r="X43" i="12"/>
  <c r="Z41" i="12"/>
  <c r="X41" i="12"/>
  <c r="Y41" i="12" s="1"/>
  <c r="Z39" i="12"/>
  <c r="X39" i="12"/>
  <c r="Y39" i="12" s="1"/>
  <c r="Z37" i="12"/>
  <c r="X37" i="12"/>
  <c r="Y37" i="12" s="1"/>
  <c r="Z35" i="12"/>
  <c r="Y35" i="12"/>
  <c r="X35" i="12"/>
  <c r="X33" i="12"/>
  <c r="Z33" i="12" s="1"/>
  <c r="Y31" i="12"/>
  <c r="X31" i="12"/>
  <c r="Z31" i="12" s="1"/>
  <c r="Z29" i="12"/>
  <c r="X29" i="12"/>
  <c r="Y29" i="12" s="1"/>
  <c r="Z27" i="12"/>
  <c r="Y27" i="12"/>
  <c r="X27" i="12"/>
  <c r="X25" i="12"/>
  <c r="Y25" i="12" s="1"/>
  <c r="X23" i="12"/>
  <c r="Z23" i="12" s="1"/>
  <c r="Z21" i="12"/>
  <c r="X21" i="12"/>
  <c r="Y21" i="12" s="1"/>
  <c r="Z19" i="12"/>
  <c r="Y19" i="12"/>
  <c r="X19" i="12"/>
  <c r="U47" i="12"/>
  <c r="T47" i="12"/>
  <c r="S47" i="12"/>
  <c r="U45" i="12"/>
  <c r="S45" i="12"/>
  <c r="T45" i="12" s="1"/>
  <c r="U43" i="12"/>
  <c r="T43" i="12"/>
  <c r="S43" i="12"/>
  <c r="U41" i="12"/>
  <c r="S41" i="12"/>
  <c r="T41" i="12" s="1"/>
  <c r="U39" i="12"/>
  <c r="S39" i="12"/>
  <c r="T39" i="12" s="1"/>
  <c r="U37" i="12"/>
  <c r="S37" i="12"/>
  <c r="T37" i="12" s="1"/>
  <c r="U35" i="12"/>
  <c r="T35" i="12"/>
  <c r="S35" i="12"/>
  <c r="S33" i="12"/>
  <c r="U33" i="12" s="1"/>
  <c r="T31" i="12"/>
  <c r="S31" i="12"/>
  <c r="U31" i="12" s="1"/>
  <c r="U29" i="12"/>
  <c r="S29" i="12"/>
  <c r="T29" i="12" s="1"/>
  <c r="U27" i="12"/>
  <c r="T27" i="12"/>
  <c r="S27" i="12"/>
  <c r="U25" i="12"/>
  <c r="S25" i="12"/>
  <c r="T25" i="12" s="1"/>
  <c r="S23" i="12"/>
  <c r="U23" i="12" s="1"/>
  <c r="U21" i="12"/>
  <c r="S21" i="12"/>
  <c r="T21" i="12" s="1"/>
  <c r="U19" i="12"/>
  <c r="T19" i="12"/>
  <c r="S19" i="12"/>
  <c r="P47" i="12"/>
  <c r="N47" i="12"/>
  <c r="O47" i="12" s="1"/>
  <c r="P45" i="12"/>
  <c r="N45" i="12"/>
  <c r="O45" i="12" s="1"/>
  <c r="P43" i="12"/>
  <c r="O43" i="12"/>
  <c r="N43" i="12"/>
  <c r="P41" i="12"/>
  <c r="N41" i="12"/>
  <c r="O41" i="12" s="1"/>
  <c r="P39" i="12"/>
  <c r="N39" i="12"/>
  <c r="O39" i="12" s="1"/>
  <c r="P37" i="12"/>
  <c r="N37" i="12"/>
  <c r="O37" i="12" s="1"/>
  <c r="P35" i="12"/>
  <c r="N35" i="12"/>
  <c r="O35" i="12" s="1"/>
  <c r="P33" i="12"/>
  <c r="O33" i="12"/>
  <c r="N33" i="12"/>
  <c r="N31" i="12"/>
  <c r="P31" i="12" s="1"/>
  <c r="N29" i="12"/>
  <c r="P29" i="12" s="1"/>
  <c r="P27" i="12"/>
  <c r="O27" i="12"/>
  <c r="N27" i="12"/>
  <c r="N25" i="12"/>
  <c r="P25" i="12" s="1"/>
  <c r="N23" i="12"/>
  <c r="O23" i="12" s="1"/>
  <c r="P21" i="12"/>
  <c r="O21" i="12"/>
  <c r="N21" i="12"/>
  <c r="N19" i="12"/>
  <c r="P19" i="12" s="1"/>
  <c r="AT21" i="12"/>
  <c r="AT23" i="12"/>
  <c r="AT27" i="12"/>
  <c r="AT29" i="12"/>
  <c r="AT31" i="12"/>
  <c r="AT33" i="12"/>
  <c r="AT35" i="12"/>
  <c r="AT37" i="12"/>
  <c r="AT39" i="12"/>
  <c r="AT41" i="12"/>
  <c r="AT43" i="12"/>
  <c r="AT45" i="12"/>
  <c r="AT47" i="12"/>
  <c r="AT19" i="12"/>
  <c r="AS21" i="12"/>
  <c r="AS23" i="12"/>
  <c r="AS25" i="12"/>
  <c r="AS27" i="12"/>
  <c r="AS31" i="12"/>
  <c r="AS33" i="12"/>
  <c r="AS35" i="12"/>
  <c r="AS37" i="12"/>
  <c r="AS39" i="12"/>
  <c r="AS41" i="12"/>
  <c r="AS43" i="12"/>
  <c r="AS45" i="12"/>
  <c r="AS47" i="12"/>
  <c r="AS19" i="12"/>
  <c r="AR21" i="12"/>
  <c r="AR23" i="12"/>
  <c r="AR25" i="12"/>
  <c r="AT25" i="12" s="1"/>
  <c r="AR27" i="12"/>
  <c r="AR29" i="12"/>
  <c r="AR31" i="12"/>
  <c r="AR33" i="12"/>
  <c r="AR35" i="12"/>
  <c r="AR37" i="12"/>
  <c r="AR39" i="12"/>
  <c r="AR41" i="12"/>
  <c r="AR43" i="12"/>
  <c r="AR45" i="12"/>
  <c r="AR47" i="12"/>
  <c r="AR19" i="12"/>
  <c r="AM21" i="9" l="1"/>
  <c r="O23" i="10"/>
  <c r="T21" i="9"/>
  <c r="V21" i="9" s="1"/>
  <c r="AD21" i="9"/>
  <c r="AF21" i="9" s="1"/>
  <c r="AX21" i="9"/>
  <c r="AZ21" i="9" s="1"/>
  <c r="BH21" i="9"/>
  <c r="AI23" i="10"/>
  <c r="O19" i="10"/>
  <c r="AI19" i="10"/>
  <c r="BX21" i="10"/>
  <c r="U23" i="10"/>
  <c r="AO23" i="10"/>
  <c r="BS23" i="10"/>
  <c r="AJ25" i="10"/>
  <c r="CC25" i="10"/>
  <c r="AE27" i="10"/>
  <c r="BS27" i="10"/>
  <c r="BR29" i="10"/>
  <c r="BM19" i="10"/>
  <c r="BM23" i="10"/>
  <c r="J25" i="10"/>
  <c r="AD25" i="10"/>
  <c r="O27" i="10"/>
  <c r="T29" i="10"/>
  <c r="X19" i="11"/>
  <c r="Y19" i="11"/>
  <c r="AR19" i="11"/>
  <c r="AS19" i="11"/>
  <c r="N19" i="11"/>
  <c r="O19" i="11"/>
  <c r="Q19" i="11" s="1"/>
  <c r="S19" i="11"/>
  <c r="V19" i="11" s="1"/>
  <c r="AF19" i="11"/>
  <c r="AH19" i="11"/>
  <c r="AI19" i="11"/>
  <c r="AK19" i="11" s="1"/>
  <c r="AM19" i="11"/>
  <c r="AP19" i="11" s="1"/>
  <c r="AZ19" i="11"/>
  <c r="BB19" i="11"/>
  <c r="BC19" i="11"/>
  <c r="BE19" i="11" s="1"/>
  <c r="BG19" i="11"/>
  <c r="BJ19" i="11" s="1"/>
  <c r="AD21" i="10"/>
  <c r="J21" i="10"/>
  <c r="BI21" i="10"/>
  <c r="P21" i="10"/>
  <c r="AJ21" i="10"/>
  <c r="BR21" i="10"/>
  <c r="AY29" i="10"/>
  <c r="BA29" i="10" s="1"/>
  <c r="BI29" i="10"/>
  <c r="CC29" i="10"/>
  <c r="P29" i="10"/>
  <c r="AE29" i="10"/>
  <c r="AO29" i="10"/>
  <c r="AQ29" i="10" s="1"/>
  <c r="BN29" i="10"/>
  <c r="AT27" i="10"/>
  <c r="AV27" i="10" s="1"/>
  <c r="BX27" i="10"/>
  <c r="K27" i="10"/>
  <c r="Z27" i="10"/>
  <c r="AJ27" i="10"/>
  <c r="BI27" i="10"/>
  <c r="CC27" i="10"/>
  <c r="U25" i="10"/>
  <c r="AO25" i="10"/>
  <c r="AQ25" i="10" s="1"/>
  <c r="AY25" i="10"/>
  <c r="BA25" i="10" s="1"/>
  <c r="BI25" i="10"/>
  <c r="Z25" i="10"/>
  <c r="AT25" i="10"/>
  <c r="AV25" i="10" s="1"/>
  <c r="BD25" i="10"/>
  <c r="BF25" i="10" s="1"/>
  <c r="BN25" i="10"/>
  <c r="BX25" i="10"/>
  <c r="Z23" i="10"/>
  <c r="AT23" i="10"/>
  <c r="BD23" i="10"/>
  <c r="BX23" i="10"/>
  <c r="K23" i="10"/>
  <c r="AE23" i="10"/>
  <c r="AY23" i="10"/>
  <c r="BA23" i="10" s="1"/>
  <c r="BI23" i="10"/>
  <c r="CC23" i="10"/>
  <c r="U21" i="10"/>
  <c r="AO21" i="10"/>
  <c r="AQ21" i="10" s="1"/>
  <c r="AY21" i="10"/>
  <c r="BA21" i="10" s="1"/>
  <c r="CC21" i="10"/>
  <c r="Z21" i="10"/>
  <c r="AT21" i="10"/>
  <c r="AV21" i="10" s="1"/>
  <c r="BD21" i="10"/>
  <c r="BF21" i="10" s="1"/>
  <c r="BN21" i="10"/>
  <c r="Z19" i="10"/>
  <c r="AT19" i="10"/>
  <c r="BD19" i="10"/>
  <c r="BX19" i="10"/>
  <c r="K19" i="10"/>
  <c r="AE19" i="10"/>
  <c r="AY19" i="10"/>
  <c r="BA19" i="10" s="1"/>
  <c r="BI19" i="10"/>
  <c r="CC19" i="10"/>
  <c r="Z25" i="12"/>
  <c r="AI25" i="12"/>
  <c r="AE25" i="12"/>
  <c r="O25" i="12"/>
  <c r="BM25" i="12"/>
  <c r="AN25" i="12"/>
  <c r="K25" i="12"/>
  <c r="AY25" i="12"/>
  <c r="BC25" i="12"/>
  <c r="BB21" i="9"/>
  <c r="AR21" i="9"/>
  <c r="AH21" i="9"/>
  <c r="X21" i="9"/>
  <c r="J33" i="12"/>
  <c r="J23" i="12"/>
  <c r="CB33" i="12"/>
  <c r="CB23" i="12"/>
  <c r="BW33" i="12"/>
  <c r="BW23" i="12"/>
  <c r="BW25" i="12"/>
  <c r="BR23" i="12"/>
  <c r="BS33" i="12"/>
  <c r="BM23" i="12"/>
  <c r="BN33" i="12"/>
  <c r="BM29" i="12"/>
  <c r="BH23" i="12"/>
  <c r="BI33" i="12"/>
  <c r="BC33" i="12"/>
  <c r="BC23" i="12"/>
  <c r="BC19" i="12"/>
  <c r="AX23" i="12"/>
  <c r="AY33" i="12"/>
  <c r="AN33" i="12"/>
  <c r="AN23" i="12"/>
  <c r="AN19" i="12"/>
  <c r="AI33" i="12"/>
  <c r="AI23" i="12"/>
  <c r="AI19" i="12"/>
  <c r="AD33" i="12"/>
  <c r="AD23" i="12"/>
  <c r="Y33" i="12"/>
  <c r="Y23" i="12"/>
  <c r="T33" i="12"/>
  <c r="T23" i="12"/>
  <c r="P23" i="12"/>
  <c r="O29" i="12"/>
  <c r="O19" i="12"/>
  <c r="O31" i="12"/>
  <c r="AS29" i="12"/>
  <c r="CF21" i="10"/>
  <c r="CF23" i="10"/>
  <c r="CF25" i="10"/>
  <c r="CF27" i="10"/>
  <c r="CF29" i="10"/>
  <c r="CF31" i="10"/>
  <c r="CF33" i="10"/>
  <c r="CF35" i="10"/>
  <c r="CF37" i="10"/>
  <c r="CF39" i="10"/>
  <c r="CF41" i="10"/>
  <c r="CF43" i="10"/>
  <c r="CF45" i="10"/>
  <c r="CF47" i="10"/>
  <c r="CF19" i="10"/>
  <c r="CF21" i="12"/>
  <c r="CF23" i="12"/>
  <c r="CF25" i="12"/>
  <c r="CF27" i="12"/>
  <c r="CF29" i="12"/>
  <c r="CF31" i="12"/>
  <c r="CF33" i="12"/>
  <c r="CF35" i="12"/>
  <c r="CF37" i="12"/>
  <c r="CF39" i="12"/>
  <c r="CF41" i="12"/>
  <c r="CF43" i="12"/>
  <c r="CF45" i="12"/>
  <c r="CF47" i="12"/>
  <c r="CF19" i="12"/>
  <c r="AU19" i="11" l="1"/>
  <c r="AA19" i="11"/>
  <c r="I21" i="9"/>
  <c r="CE53" i="12" l="1"/>
  <c r="BZ53" i="12"/>
  <c r="BU53" i="12"/>
  <c r="BP53" i="12"/>
  <c r="BK53" i="12"/>
  <c r="BF53" i="12"/>
  <c r="BA53" i="12"/>
  <c r="AV53" i="12"/>
  <c r="AQ53" i="12"/>
  <c r="AL53" i="12"/>
  <c r="AG53" i="12"/>
  <c r="AB53" i="12"/>
  <c r="W53" i="12"/>
  <c r="R53" i="12"/>
  <c r="M53" i="12"/>
  <c r="CD49" i="12"/>
  <c r="CD50" i="12" s="1"/>
  <c r="BY49" i="12"/>
  <c r="BY50" i="12" s="1"/>
  <c r="BT49" i="12"/>
  <c r="BT50" i="12" s="1"/>
  <c r="BO49" i="12"/>
  <c r="BO50" i="12" s="1"/>
  <c r="BJ49" i="12"/>
  <c r="BJ50" i="12" s="1"/>
  <c r="BE49" i="12"/>
  <c r="BE50" i="12" s="1"/>
  <c r="AZ49" i="12"/>
  <c r="AZ50" i="12" s="1"/>
  <c r="AU49" i="12"/>
  <c r="AP49" i="12"/>
  <c r="AP50" i="12" s="1"/>
  <c r="AK49" i="12"/>
  <c r="AK50" i="12" s="1"/>
  <c r="AF49" i="12"/>
  <c r="AF50" i="12" s="1"/>
  <c r="AA49" i="12"/>
  <c r="AA50" i="12" s="1"/>
  <c r="V49" i="12"/>
  <c r="V50" i="12" s="1"/>
  <c r="Q49" i="12"/>
  <c r="Q50" i="12" s="1"/>
  <c r="L49" i="12"/>
  <c r="G48" i="12"/>
  <c r="CE47" i="12"/>
  <c r="BZ47" i="12"/>
  <c r="BU47" i="12"/>
  <c r="BP47" i="12"/>
  <c r="BK47" i="12"/>
  <c r="BF47" i="12"/>
  <c r="BA47" i="12"/>
  <c r="AV47" i="12"/>
  <c r="AQ47" i="12"/>
  <c r="AL47" i="12"/>
  <c r="AG47" i="12"/>
  <c r="AB47" i="12"/>
  <c r="W47" i="12"/>
  <c r="R47" i="12"/>
  <c r="M47" i="12"/>
  <c r="H47" i="12"/>
  <c r="G46" i="12"/>
  <c r="CE45" i="12"/>
  <c r="BZ45" i="12"/>
  <c r="BU45" i="12"/>
  <c r="BP45" i="12"/>
  <c r="BK45" i="12"/>
  <c r="BF45" i="12"/>
  <c r="BA45" i="12"/>
  <c r="AV45" i="12"/>
  <c r="AQ45" i="12"/>
  <c r="AL45" i="12"/>
  <c r="AG45" i="12"/>
  <c r="AB45" i="12"/>
  <c r="W45" i="12"/>
  <c r="R45" i="12"/>
  <c r="M45" i="12"/>
  <c r="H45" i="12"/>
  <c r="G44" i="12"/>
  <c r="CE43" i="12"/>
  <c r="BZ43" i="12"/>
  <c r="BU43" i="12"/>
  <c r="BP43" i="12"/>
  <c r="BK43" i="12"/>
  <c r="BF43" i="12"/>
  <c r="BA43" i="12"/>
  <c r="AV43" i="12"/>
  <c r="AQ43" i="12"/>
  <c r="AL43" i="12"/>
  <c r="AG43" i="12"/>
  <c r="AB43" i="12"/>
  <c r="W43" i="12"/>
  <c r="R43" i="12"/>
  <c r="M43" i="12"/>
  <c r="H43" i="12"/>
  <c r="G42" i="12"/>
  <c r="CE41" i="12"/>
  <c r="BZ41" i="12"/>
  <c r="BU41" i="12"/>
  <c r="BP41" i="12"/>
  <c r="BK41" i="12"/>
  <c r="BF41" i="12"/>
  <c r="BA41" i="12"/>
  <c r="AV41" i="12"/>
  <c r="AQ41" i="12"/>
  <c r="AL41" i="12"/>
  <c r="AG41" i="12"/>
  <c r="AB41" i="12"/>
  <c r="W41" i="12"/>
  <c r="R41" i="12"/>
  <c r="M41" i="12"/>
  <c r="H41" i="12"/>
  <c r="G40" i="12"/>
  <c r="CE39" i="12"/>
  <c r="BZ39" i="12"/>
  <c r="BU39" i="12"/>
  <c r="BP39" i="12"/>
  <c r="BK39" i="12"/>
  <c r="BF39" i="12"/>
  <c r="BA39" i="12"/>
  <c r="AV39" i="12"/>
  <c r="AQ39" i="12"/>
  <c r="AL39" i="12"/>
  <c r="AG39" i="12"/>
  <c r="AB39" i="12"/>
  <c r="W39" i="12"/>
  <c r="R39" i="12"/>
  <c r="M39" i="12"/>
  <c r="H39" i="12"/>
  <c r="G38" i="12"/>
  <c r="CE37" i="12"/>
  <c r="BZ37" i="12"/>
  <c r="BU37" i="12"/>
  <c r="BP37" i="12"/>
  <c r="BK37" i="12"/>
  <c r="BF37" i="12"/>
  <c r="BA37" i="12"/>
  <c r="AV37" i="12"/>
  <c r="AQ37" i="12"/>
  <c r="AL37" i="12"/>
  <c r="AG37" i="12"/>
  <c r="AB37" i="12"/>
  <c r="W37" i="12"/>
  <c r="R37" i="12"/>
  <c r="M37" i="12"/>
  <c r="H37" i="12"/>
  <c r="G36" i="12"/>
  <c r="CE35" i="12"/>
  <c r="BZ35" i="12"/>
  <c r="BU35" i="12"/>
  <c r="BP35" i="12"/>
  <c r="BK35" i="12"/>
  <c r="BF35" i="12"/>
  <c r="BA35" i="12"/>
  <c r="AV35" i="12"/>
  <c r="AQ35" i="12"/>
  <c r="AL35" i="12"/>
  <c r="AG35" i="12"/>
  <c r="AB35" i="12"/>
  <c r="W35" i="12"/>
  <c r="R35" i="12"/>
  <c r="M35" i="12"/>
  <c r="H35" i="12"/>
  <c r="G34" i="12"/>
  <c r="H33" i="12" s="1"/>
  <c r="CE33" i="12"/>
  <c r="BZ33" i="12"/>
  <c r="BU33" i="12"/>
  <c r="BP33" i="12"/>
  <c r="BK33" i="12"/>
  <c r="AV33" i="12"/>
  <c r="AQ33" i="12"/>
  <c r="AL33" i="12"/>
  <c r="AG33" i="12"/>
  <c r="AB33" i="12"/>
  <c r="W33" i="12"/>
  <c r="R33" i="12"/>
  <c r="M33" i="12"/>
  <c r="G32" i="12"/>
  <c r="H31" i="12" s="1"/>
  <c r="CE31" i="12"/>
  <c r="BZ31" i="12"/>
  <c r="BU31" i="12"/>
  <c r="BP31" i="12"/>
  <c r="BK31" i="12"/>
  <c r="BF31" i="12"/>
  <c r="BA31" i="12"/>
  <c r="AQ31" i="12"/>
  <c r="AL31" i="12"/>
  <c r="AG31" i="12"/>
  <c r="AB31" i="12"/>
  <c r="W31" i="12"/>
  <c r="R31" i="12"/>
  <c r="M31" i="12"/>
  <c r="G30" i="12"/>
  <c r="H29" i="12" s="1"/>
  <c r="CE29" i="12"/>
  <c r="BZ29" i="12"/>
  <c r="BU29" i="12"/>
  <c r="BP29" i="12"/>
  <c r="BK29" i="12"/>
  <c r="AQ29" i="12"/>
  <c r="AL29" i="12"/>
  <c r="AG29" i="12"/>
  <c r="AB29" i="12"/>
  <c r="W29" i="12"/>
  <c r="R29" i="12"/>
  <c r="M29" i="12"/>
  <c r="G28" i="12"/>
  <c r="H27" i="12" s="1"/>
  <c r="CE27" i="12"/>
  <c r="BZ27" i="12"/>
  <c r="BU27" i="12"/>
  <c r="BP27" i="12"/>
  <c r="BK27" i="12"/>
  <c r="BF27" i="12"/>
  <c r="BA27" i="12"/>
  <c r="AV27" i="12"/>
  <c r="AQ27" i="12"/>
  <c r="AL27" i="12"/>
  <c r="AG27" i="12"/>
  <c r="AB27" i="12"/>
  <c r="W27" i="12"/>
  <c r="R27" i="12"/>
  <c r="M27" i="12"/>
  <c r="G26" i="12"/>
  <c r="H25" i="12" s="1"/>
  <c r="CE25" i="12"/>
  <c r="BZ25" i="12"/>
  <c r="BU25" i="12"/>
  <c r="BP25" i="12"/>
  <c r="AQ25" i="12"/>
  <c r="AL25" i="12"/>
  <c r="AG25" i="12"/>
  <c r="AB25" i="12"/>
  <c r="W25" i="12"/>
  <c r="R25" i="12"/>
  <c r="M25" i="12"/>
  <c r="G24" i="12"/>
  <c r="H23" i="12" s="1"/>
  <c r="CE23" i="12"/>
  <c r="BZ23" i="12"/>
  <c r="BU23" i="12"/>
  <c r="BP23" i="12"/>
  <c r="BK23" i="12"/>
  <c r="AQ23" i="12"/>
  <c r="AL23" i="12"/>
  <c r="AG23" i="12"/>
  <c r="AB23" i="12"/>
  <c r="W23" i="12"/>
  <c r="R23" i="12"/>
  <c r="M23" i="12"/>
  <c r="G22" i="12"/>
  <c r="CE21" i="12"/>
  <c r="BZ21" i="12"/>
  <c r="BU21" i="12"/>
  <c r="BP21" i="12"/>
  <c r="BK21" i="12"/>
  <c r="BF21" i="12"/>
  <c r="BA21" i="12"/>
  <c r="AV21" i="12"/>
  <c r="AQ21" i="12"/>
  <c r="AL21" i="12"/>
  <c r="AG21" i="12"/>
  <c r="AB21" i="12"/>
  <c r="W21" i="12"/>
  <c r="R21" i="12"/>
  <c r="M21" i="12"/>
  <c r="H21" i="12"/>
  <c r="CE19" i="12"/>
  <c r="BZ19" i="12"/>
  <c r="BU19" i="12"/>
  <c r="BP19" i="12"/>
  <c r="AQ19" i="12"/>
  <c r="AL19" i="12"/>
  <c r="AG19" i="12"/>
  <c r="AB19" i="12"/>
  <c r="W19" i="12"/>
  <c r="R19" i="12"/>
  <c r="M19" i="12"/>
  <c r="H19" i="12"/>
  <c r="BJ53" i="11"/>
  <c r="BE53" i="11"/>
  <c r="AZ53" i="11"/>
  <c r="AU53" i="11"/>
  <c r="AP53" i="11"/>
  <c r="AK53" i="11"/>
  <c r="AF53" i="11"/>
  <c r="AA53" i="11"/>
  <c r="V53" i="11"/>
  <c r="Q53" i="11"/>
  <c r="L53" i="11"/>
  <c r="BI49" i="11"/>
  <c r="BI50" i="11" s="1"/>
  <c r="BD49" i="11"/>
  <c r="BD50" i="11" s="1"/>
  <c r="AY49" i="11"/>
  <c r="AY50" i="11" s="1"/>
  <c r="AT49" i="11"/>
  <c r="AT50" i="11" s="1"/>
  <c r="AO49" i="11"/>
  <c r="AO50" i="11" s="1"/>
  <c r="AJ49" i="11"/>
  <c r="AJ50" i="11" s="1"/>
  <c r="AE49" i="11"/>
  <c r="AE50" i="11" s="1"/>
  <c r="Z49" i="11"/>
  <c r="Z50" i="11" s="1"/>
  <c r="U49" i="11"/>
  <c r="U50" i="11" s="1"/>
  <c r="P49" i="11"/>
  <c r="P50" i="11" s="1"/>
  <c r="K49" i="11"/>
  <c r="G48" i="11"/>
  <c r="I47" i="11" s="1"/>
  <c r="H47" i="11"/>
  <c r="G46" i="11"/>
  <c r="I45" i="11" s="1"/>
  <c r="H45" i="11"/>
  <c r="G44" i="11"/>
  <c r="I43" i="11" s="1"/>
  <c r="H43" i="11"/>
  <c r="G42" i="11"/>
  <c r="I41" i="11" s="1"/>
  <c r="H41" i="11"/>
  <c r="G40" i="11"/>
  <c r="I39" i="11" s="1"/>
  <c r="H39" i="11"/>
  <c r="G38" i="11"/>
  <c r="I37" i="11" s="1"/>
  <c r="H37" i="11"/>
  <c r="G36" i="11"/>
  <c r="I35" i="11" s="1"/>
  <c r="H35" i="11"/>
  <c r="G34" i="11"/>
  <c r="G32" i="11"/>
  <c r="G30" i="11"/>
  <c r="G28" i="11"/>
  <c r="G26" i="11"/>
  <c r="G24" i="11"/>
  <c r="G22" i="11"/>
  <c r="H19" i="11"/>
  <c r="CE53" i="10"/>
  <c r="CD49" i="10"/>
  <c r="CD50" i="10" s="1"/>
  <c r="BZ53" i="10"/>
  <c r="BY49" i="10"/>
  <c r="BY50" i="10" s="1"/>
  <c r="BY52" i="10"/>
  <c r="BU53" i="10"/>
  <c r="BT49" i="10"/>
  <c r="BT50" i="10" s="1"/>
  <c r="BP53" i="10"/>
  <c r="BO49" i="10"/>
  <c r="BO50" i="10" s="1"/>
  <c r="BO52" i="10"/>
  <c r="BA21" i="11" l="1"/>
  <c r="BB21" i="11" s="1"/>
  <c r="AV21" i="11"/>
  <c r="AW21" i="11" s="1"/>
  <c r="AG21" i="11"/>
  <c r="AH21" i="11" s="1"/>
  <c r="AB21" i="11"/>
  <c r="AC21" i="11" s="1"/>
  <c r="M21" i="11"/>
  <c r="N21" i="11" s="1"/>
  <c r="BF21" i="11"/>
  <c r="BG21" i="11" s="1"/>
  <c r="AQ21" i="11"/>
  <c r="AR21" i="11" s="1"/>
  <c r="AL21" i="11"/>
  <c r="AM21" i="11" s="1"/>
  <c r="W21" i="11"/>
  <c r="X21" i="11" s="1"/>
  <c r="R21" i="11"/>
  <c r="S21" i="11" s="1"/>
  <c r="I21" i="11"/>
  <c r="J25" i="11"/>
  <c r="BA25" i="11"/>
  <c r="AQ25" i="11"/>
  <c r="AG25" i="11"/>
  <c r="W25" i="11"/>
  <c r="M25" i="11"/>
  <c r="BF25" i="11"/>
  <c r="AV25" i="11"/>
  <c r="AL25" i="11"/>
  <c r="AB25" i="11"/>
  <c r="R25" i="11"/>
  <c r="I25" i="11"/>
  <c r="J33" i="11"/>
  <c r="L33" i="11" s="1"/>
  <c r="BF33" i="11"/>
  <c r="AV33" i="11"/>
  <c r="AL33" i="11"/>
  <c r="AB33" i="11"/>
  <c r="R33" i="11"/>
  <c r="I33" i="11"/>
  <c r="BA33" i="11"/>
  <c r="AQ33" i="11"/>
  <c r="AG33" i="11"/>
  <c r="W33" i="11"/>
  <c r="M33" i="11"/>
  <c r="J23" i="11"/>
  <c r="BA23" i="11"/>
  <c r="AV23" i="11"/>
  <c r="AG23" i="11"/>
  <c r="AB23" i="11"/>
  <c r="M23" i="11"/>
  <c r="BF23" i="11"/>
  <c r="AQ23" i="11"/>
  <c r="AL23" i="11"/>
  <c r="W23" i="11"/>
  <c r="R23" i="11"/>
  <c r="I23" i="11"/>
  <c r="J27" i="11"/>
  <c r="AV27" i="11"/>
  <c r="AQ27" i="11"/>
  <c r="AB27" i="11"/>
  <c r="W27" i="11"/>
  <c r="I27" i="11"/>
  <c r="BF27" i="11"/>
  <c r="BA27" i="11"/>
  <c r="AL27" i="11"/>
  <c r="AG27" i="11"/>
  <c r="R27" i="11"/>
  <c r="M27" i="11"/>
  <c r="J31" i="11"/>
  <c r="AV31" i="11"/>
  <c r="AQ31" i="11"/>
  <c r="AB31" i="11"/>
  <c r="W31" i="11"/>
  <c r="I31" i="11"/>
  <c r="BF31" i="11"/>
  <c r="BA31" i="11"/>
  <c r="AL31" i="11"/>
  <c r="AG31" i="11"/>
  <c r="R31" i="11"/>
  <c r="M31" i="11"/>
  <c r="BA29" i="11"/>
  <c r="AV29" i="11"/>
  <c r="R29" i="11"/>
  <c r="AQ29" i="11"/>
  <c r="AL29" i="11"/>
  <c r="M29" i="11"/>
  <c r="I29" i="11"/>
  <c r="BF29" i="11"/>
  <c r="AG29" i="11"/>
  <c r="AB29" i="11"/>
  <c r="W29" i="11"/>
  <c r="AV23" i="12"/>
  <c r="BA23" i="12"/>
  <c r="BF23" i="12"/>
  <c r="BF33" i="12"/>
  <c r="AV29" i="12"/>
  <c r="BA29" i="12"/>
  <c r="BF29" i="12"/>
  <c r="BA33" i="12"/>
  <c r="CF49" i="12"/>
  <c r="AU50" i="12"/>
  <c r="Q52" i="12"/>
  <c r="Q51" i="12"/>
  <c r="L50" i="12"/>
  <c r="AV19" i="12"/>
  <c r="AV25" i="12"/>
  <c r="BA25" i="12"/>
  <c r="BF25" i="12"/>
  <c r="BK25" i="12"/>
  <c r="L53" i="12"/>
  <c r="Q53" i="12"/>
  <c r="V53" i="12"/>
  <c r="AA53" i="12"/>
  <c r="AF53" i="12"/>
  <c r="AK53" i="12"/>
  <c r="AP53" i="12"/>
  <c r="BO53" i="12"/>
  <c r="BT53" i="12"/>
  <c r="BY53" i="12"/>
  <c r="CD53" i="12"/>
  <c r="AV31" i="12"/>
  <c r="K51" i="11"/>
  <c r="K52" i="11"/>
  <c r="H21" i="11"/>
  <c r="K50" i="11"/>
  <c r="BK50" i="11" s="1"/>
  <c r="BK49" i="11"/>
  <c r="H23" i="11"/>
  <c r="H25" i="11"/>
  <c r="H27" i="11"/>
  <c r="H29" i="11"/>
  <c r="H31" i="11"/>
  <c r="H33" i="11"/>
  <c r="CD52" i="10"/>
  <c r="BT52" i="10"/>
  <c r="CD51" i="10"/>
  <c r="BY51" i="10"/>
  <c r="BT51" i="10"/>
  <c r="BO51" i="10"/>
  <c r="X29" i="11" l="1"/>
  <c r="Y29" i="11"/>
  <c r="AA29" i="11" s="1"/>
  <c r="AH29" i="11"/>
  <c r="AI29" i="11"/>
  <c r="AK29" i="11" s="1"/>
  <c r="AM29" i="11"/>
  <c r="AN29" i="11"/>
  <c r="AP29" i="11" s="1"/>
  <c r="S29" i="11"/>
  <c r="T29" i="11"/>
  <c r="V29" i="11" s="1"/>
  <c r="BB29" i="11"/>
  <c r="BC29" i="11"/>
  <c r="BE29" i="11" s="1"/>
  <c r="S31" i="11"/>
  <c r="T31" i="11"/>
  <c r="V31" i="11" s="1"/>
  <c r="AM31" i="11"/>
  <c r="AN31" i="11"/>
  <c r="AP31" i="11" s="1"/>
  <c r="BG31" i="11"/>
  <c r="BH31" i="11"/>
  <c r="BJ31" i="11" s="1"/>
  <c r="Y31" i="11"/>
  <c r="X31" i="11"/>
  <c r="AS31" i="11"/>
  <c r="AR31" i="11"/>
  <c r="L31" i="11"/>
  <c r="S27" i="11"/>
  <c r="T27" i="11"/>
  <c r="AM27" i="11"/>
  <c r="AN27" i="11"/>
  <c r="BG27" i="11"/>
  <c r="BH27" i="11"/>
  <c r="Y27" i="11"/>
  <c r="AA27" i="11" s="1"/>
  <c r="X27" i="11"/>
  <c r="AS27" i="11"/>
  <c r="AU27" i="11" s="1"/>
  <c r="AR27" i="11"/>
  <c r="L27" i="11"/>
  <c r="T23" i="11"/>
  <c r="S23" i="11"/>
  <c r="AN23" i="11"/>
  <c r="AM23" i="11"/>
  <c r="BH23" i="11"/>
  <c r="BG23" i="11"/>
  <c r="AD23" i="11"/>
  <c r="AC23" i="11"/>
  <c r="AX23" i="11"/>
  <c r="AW23" i="11"/>
  <c r="L23" i="11"/>
  <c r="Y33" i="11"/>
  <c r="AA33" i="11" s="1"/>
  <c r="X33" i="11"/>
  <c r="AS33" i="11"/>
  <c r="AU33" i="11" s="1"/>
  <c r="AR33" i="11"/>
  <c r="AC33" i="11"/>
  <c r="AD33" i="11"/>
  <c r="AW33" i="11"/>
  <c r="AX33" i="11"/>
  <c r="T25" i="11"/>
  <c r="V25" i="11" s="1"/>
  <c r="S25" i="11"/>
  <c r="AN25" i="11"/>
  <c r="AP25" i="11" s="1"/>
  <c r="AM25" i="11"/>
  <c r="BH25" i="11"/>
  <c r="BJ25" i="11" s="1"/>
  <c r="BG25" i="11"/>
  <c r="X25" i="11"/>
  <c r="Y25" i="11"/>
  <c r="AR25" i="11"/>
  <c r="AS25" i="11"/>
  <c r="L25" i="11"/>
  <c r="AC29" i="11"/>
  <c r="AD29" i="11"/>
  <c r="AF29" i="11" s="1"/>
  <c r="BG29" i="11"/>
  <c r="BH29" i="11"/>
  <c r="BJ29" i="11" s="1"/>
  <c r="N29" i="11"/>
  <c r="O29" i="11"/>
  <c r="Q29" i="11" s="1"/>
  <c r="AR29" i="11"/>
  <c r="AS29" i="11"/>
  <c r="AU29" i="11" s="1"/>
  <c r="AW29" i="11"/>
  <c r="AX29" i="11"/>
  <c r="AZ29" i="11" s="1"/>
  <c r="O31" i="11"/>
  <c r="N31" i="11"/>
  <c r="AI31" i="11"/>
  <c r="AH31" i="11"/>
  <c r="BC31" i="11"/>
  <c r="BB31" i="11"/>
  <c r="AC31" i="11"/>
  <c r="AD31" i="11"/>
  <c r="AF31" i="11" s="1"/>
  <c r="AW31" i="11"/>
  <c r="AX31" i="11"/>
  <c r="AZ31" i="11" s="1"/>
  <c r="O27" i="11"/>
  <c r="N27" i="11"/>
  <c r="AI27" i="11"/>
  <c r="AH27" i="11"/>
  <c r="BC27" i="11"/>
  <c r="BB27" i="11"/>
  <c r="AC27" i="11"/>
  <c r="AD27" i="11"/>
  <c r="AF27" i="11" s="1"/>
  <c r="AW27" i="11"/>
  <c r="AX27" i="11"/>
  <c r="AZ27" i="11" s="1"/>
  <c r="X23" i="11"/>
  <c r="Y23" i="11"/>
  <c r="AR23" i="11"/>
  <c r="AS23" i="11"/>
  <c r="N23" i="11"/>
  <c r="O23" i="11"/>
  <c r="AH23" i="11"/>
  <c r="AI23" i="11"/>
  <c r="BB23" i="11"/>
  <c r="BC23" i="11"/>
  <c r="O33" i="11"/>
  <c r="Q33" i="11" s="1"/>
  <c r="N33" i="11"/>
  <c r="AI33" i="11"/>
  <c r="AH33" i="11"/>
  <c r="BC33" i="11"/>
  <c r="BB33" i="11"/>
  <c r="S33" i="11"/>
  <c r="T33" i="11"/>
  <c r="V33" i="11" s="1"/>
  <c r="AM33" i="11"/>
  <c r="AN33" i="11"/>
  <c r="AP33" i="11" s="1"/>
  <c r="BG33" i="11"/>
  <c r="BH33" i="11"/>
  <c r="BJ33" i="11" s="1"/>
  <c r="AD25" i="11"/>
  <c r="AC25" i="11"/>
  <c r="AX25" i="11"/>
  <c r="AW25" i="11"/>
  <c r="N25" i="11"/>
  <c r="O25" i="11"/>
  <c r="Q25" i="11" s="1"/>
  <c r="AH25" i="11"/>
  <c r="AI25" i="11"/>
  <c r="AK25" i="11" s="1"/>
  <c r="BB25" i="11"/>
  <c r="BC25" i="11"/>
  <c r="BE25" i="11" s="1"/>
  <c r="K53" i="11"/>
  <c r="AU53" i="12"/>
  <c r="CF50" i="12"/>
  <c r="BY52" i="12"/>
  <c r="BY51" i="12"/>
  <c r="BO52" i="12"/>
  <c r="BO51" i="12"/>
  <c r="BE52" i="12"/>
  <c r="BE51" i="12"/>
  <c r="BF19" i="12"/>
  <c r="BE53" i="12" s="1"/>
  <c r="AU52" i="12"/>
  <c r="AU51" i="12"/>
  <c r="AK52" i="12"/>
  <c r="AK51" i="12"/>
  <c r="AA52" i="12"/>
  <c r="AA51" i="12"/>
  <c r="L51" i="12"/>
  <c r="L52" i="12"/>
  <c r="CD51" i="12"/>
  <c r="CD52" i="12"/>
  <c r="BT51" i="12"/>
  <c r="BT52" i="12"/>
  <c r="BJ51" i="12"/>
  <c r="BJ52" i="12"/>
  <c r="BK19" i="12"/>
  <c r="BJ53" i="12" s="1"/>
  <c r="AZ51" i="12"/>
  <c r="AZ52" i="12"/>
  <c r="BA19" i="12"/>
  <c r="AZ53" i="12" s="1"/>
  <c r="AP51" i="12"/>
  <c r="AP52" i="12"/>
  <c r="AF51" i="12"/>
  <c r="AF52" i="12"/>
  <c r="V51" i="12"/>
  <c r="V52" i="12"/>
  <c r="CG49" i="12"/>
  <c r="BL49" i="11"/>
  <c r="BE23" i="11" l="1"/>
  <c r="BD52" i="11"/>
  <c r="BD51" i="11"/>
  <c r="AK23" i="11"/>
  <c r="AJ52" i="11"/>
  <c r="AJ51" i="11"/>
  <c r="Q23" i="11"/>
  <c r="P52" i="11"/>
  <c r="P51" i="11"/>
  <c r="AU23" i="11"/>
  <c r="AT52" i="11"/>
  <c r="AT51" i="11"/>
  <c r="AA23" i="11"/>
  <c r="Z52" i="11"/>
  <c r="Z51" i="11"/>
  <c r="AZ25" i="11"/>
  <c r="AF25" i="11"/>
  <c r="BE33" i="11"/>
  <c r="AK33" i="11"/>
  <c r="BE27" i="11"/>
  <c r="AK27" i="11"/>
  <c r="Q27" i="11"/>
  <c r="BE31" i="11"/>
  <c r="AK31" i="11"/>
  <c r="Q31" i="11"/>
  <c r="AU25" i="11"/>
  <c r="AA25" i="11"/>
  <c r="AZ33" i="11"/>
  <c r="AF33" i="11"/>
  <c r="AZ23" i="11"/>
  <c r="AY53" i="11" s="1"/>
  <c r="AY51" i="11"/>
  <c r="AY52" i="11"/>
  <c r="AF23" i="11"/>
  <c r="AE53" i="11" s="1"/>
  <c r="AE51" i="11"/>
  <c r="AE52" i="11"/>
  <c r="BJ23" i="11"/>
  <c r="BI52" i="11"/>
  <c r="BI51" i="11"/>
  <c r="AP23" i="11"/>
  <c r="AO51" i="11"/>
  <c r="AO52" i="11"/>
  <c r="V23" i="11"/>
  <c r="U53" i="11" s="1"/>
  <c r="U51" i="11"/>
  <c r="U52" i="11"/>
  <c r="BJ27" i="11"/>
  <c r="AP27" i="11"/>
  <c r="V27" i="11"/>
  <c r="AU31" i="11"/>
  <c r="AA31" i="11"/>
  <c r="CF53" i="12"/>
  <c r="CG53" i="12" s="1"/>
  <c r="CF57" i="12" s="1"/>
  <c r="CF51" i="12"/>
  <c r="CG51" i="12" s="1"/>
  <c r="CF55" i="12" s="1"/>
  <c r="CF52" i="12"/>
  <c r="CG52" i="12" s="1"/>
  <c r="CF56" i="12" s="1"/>
  <c r="BK51" i="11" l="1"/>
  <c r="BL51" i="11" s="1"/>
  <c r="BK55" i="11" s="1"/>
  <c r="BI53" i="11"/>
  <c r="AT53" i="11"/>
  <c r="AJ53" i="11"/>
  <c r="AO53" i="11"/>
  <c r="BK52" i="11"/>
  <c r="BL52" i="11" s="1"/>
  <c r="BK56" i="11" s="1"/>
  <c r="Z53" i="11"/>
  <c r="P53" i="11"/>
  <c r="BD53" i="11"/>
  <c r="BK53" i="10"/>
  <c r="BF53" i="10"/>
  <c r="BA53" i="10"/>
  <c r="AV53" i="10"/>
  <c r="AQ53" i="10"/>
  <c r="AL53" i="10"/>
  <c r="AG53" i="10"/>
  <c r="AB53" i="10"/>
  <c r="W53" i="10"/>
  <c r="R53" i="10"/>
  <c r="M53" i="10"/>
  <c r="BJ49" i="10"/>
  <c r="BJ50" i="10" s="1"/>
  <c r="BE49" i="10"/>
  <c r="BE50" i="10" s="1"/>
  <c r="AZ49" i="10"/>
  <c r="AZ50" i="10" s="1"/>
  <c r="AU49" i="10"/>
  <c r="AU50" i="10" s="1"/>
  <c r="AP49" i="10"/>
  <c r="AP50" i="10" s="1"/>
  <c r="AK49" i="10"/>
  <c r="AK50" i="10" s="1"/>
  <c r="AF49" i="10"/>
  <c r="AF50" i="10" s="1"/>
  <c r="AA49" i="10"/>
  <c r="AA50" i="10" s="1"/>
  <c r="V49" i="10"/>
  <c r="V50" i="10" s="1"/>
  <c r="Q49" i="10"/>
  <c r="Q50" i="10" s="1"/>
  <c r="L49" i="10"/>
  <c r="G48" i="10"/>
  <c r="H47" i="10"/>
  <c r="G46" i="10"/>
  <c r="H45" i="10"/>
  <c r="G44" i="10"/>
  <c r="H43" i="10"/>
  <c r="G42" i="10"/>
  <c r="H41" i="10"/>
  <c r="G40" i="10"/>
  <c r="H39" i="10"/>
  <c r="G38" i="10"/>
  <c r="H37" i="10"/>
  <c r="G36" i="10"/>
  <c r="H35" i="10"/>
  <c r="G34" i="10"/>
  <c r="G32" i="10"/>
  <c r="H19" i="10"/>
  <c r="BK53" i="11" l="1"/>
  <c r="BL53" i="11" s="1"/>
  <c r="BK57" i="11" s="1"/>
  <c r="CF49" i="10"/>
  <c r="L51" i="10"/>
  <c r="L52" i="10"/>
  <c r="Q52" i="10"/>
  <c r="Q51" i="10"/>
  <c r="V51" i="10"/>
  <c r="V52" i="10"/>
  <c r="AA52" i="10"/>
  <c r="AA51" i="10"/>
  <c r="AF51" i="10"/>
  <c r="AF52" i="10"/>
  <c r="AK52" i="10"/>
  <c r="AK51" i="10"/>
  <c r="AP51" i="10"/>
  <c r="AP52" i="10"/>
  <c r="AU52" i="10"/>
  <c r="AU51" i="10"/>
  <c r="AZ51" i="10"/>
  <c r="AZ52" i="10"/>
  <c r="BE52" i="10"/>
  <c r="BE51" i="10"/>
  <c r="BJ51" i="10"/>
  <c r="BJ52" i="10"/>
  <c r="H21" i="10"/>
  <c r="L50" i="10"/>
  <c r="CF50" i="10" s="1"/>
  <c r="H23" i="10"/>
  <c r="H25" i="10"/>
  <c r="H27" i="10"/>
  <c r="H29" i="10"/>
  <c r="H31" i="10"/>
  <c r="H33" i="10"/>
  <c r="BJ49" i="9"/>
  <c r="BJ47" i="9"/>
  <c r="BJ45" i="9"/>
  <c r="BJ43" i="9"/>
  <c r="BJ41" i="9"/>
  <c r="BJ39" i="9"/>
  <c r="BJ37" i="9"/>
  <c r="BJ35" i="9"/>
  <c r="BJ21" i="9"/>
  <c r="BK21" i="9"/>
  <c r="BK23" i="9"/>
  <c r="BK25" i="9"/>
  <c r="BK27" i="9"/>
  <c r="BK29" i="9"/>
  <c r="BK31" i="9"/>
  <c r="BJ33" i="9"/>
  <c r="BK33" i="9"/>
  <c r="BK35" i="9"/>
  <c r="BK37" i="9"/>
  <c r="BK39" i="9"/>
  <c r="BK41" i="9"/>
  <c r="BK43" i="9"/>
  <c r="BK45" i="9"/>
  <c r="BK47" i="9"/>
  <c r="BK49" i="9"/>
  <c r="Q35" i="9"/>
  <c r="Q37" i="9"/>
  <c r="Q39" i="9"/>
  <c r="Q41" i="9"/>
  <c r="Q43" i="9"/>
  <c r="Q45" i="9"/>
  <c r="Q47" i="9"/>
  <c r="Q49" i="9"/>
  <c r="L35" i="9"/>
  <c r="L37" i="9"/>
  <c r="L39" i="9"/>
  <c r="L41" i="9"/>
  <c r="L43" i="9"/>
  <c r="L45" i="9"/>
  <c r="L47" i="9"/>
  <c r="L49" i="9"/>
  <c r="CF52" i="10" l="1"/>
  <c r="CG52" i="10" s="1"/>
  <c r="CF51" i="10"/>
  <c r="CG51" i="10" s="1"/>
  <c r="L53" i="10"/>
  <c r="BT53" i="10"/>
  <c r="BY53" i="10"/>
  <c r="BO53" i="10"/>
  <c r="CD53" i="10"/>
  <c r="BJ53" i="10"/>
  <c r="BE53" i="10"/>
  <c r="CG49" i="10"/>
  <c r="AZ53" i="10"/>
  <c r="AU53" i="10"/>
  <c r="AF53" i="10"/>
  <c r="AA53" i="10"/>
  <c r="AP53" i="10"/>
  <c r="AK53" i="10"/>
  <c r="V53" i="10"/>
  <c r="Q53" i="10"/>
  <c r="H21" i="9"/>
  <c r="L21" i="9"/>
  <c r="M21" i="9"/>
  <c r="M23" i="9"/>
  <c r="G24" i="9"/>
  <c r="G26" i="9"/>
  <c r="G28" i="9"/>
  <c r="G30" i="9"/>
  <c r="G32" i="9"/>
  <c r="L33" i="9"/>
  <c r="Q33" i="9"/>
  <c r="G34" i="9"/>
  <c r="H33" i="9" s="1"/>
  <c r="G36" i="9"/>
  <c r="H35" i="9" s="1"/>
  <c r="H37" i="9"/>
  <c r="M37" i="9"/>
  <c r="N37" i="9" s="1"/>
  <c r="G38" i="9"/>
  <c r="I37" i="9" s="1"/>
  <c r="H39" i="9"/>
  <c r="M39" i="9"/>
  <c r="N39" i="9" s="1"/>
  <c r="G40" i="9"/>
  <c r="I39" i="9" s="1"/>
  <c r="H41" i="9"/>
  <c r="M41" i="9"/>
  <c r="N41" i="9"/>
  <c r="G42" i="9"/>
  <c r="I41" i="9" s="1"/>
  <c r="H43" i="9"/>
  <c r="M43" i="9"/>
  <c r="N43" i="9" s="1"/>
  <c r="G44" i="9"/>
  <c r="I43" i="9" s="1"/>
  <c r="H45" i="9"/>
  <c r="M45" i="9"/>
  <c r="N45" i="9"/>
  <c r="G46" i="9"/>
  <c r="I45" i="9" s="1"/>
  <c r="H47" i="9"/>
  <c r="M47" i="9"/>
  <c r="N47" i="9"/>
  <c r="G48" i="9"/>
  <c r="I47" i="9" s="1"/>
  <c r="H49" i="9"/>
  <c r="M49" i="9"/>
  <c r="N49" i="9"/>
  <c r="G50" i="9"/>
  <c r="I49" i="9" s="1"/>
  <c r="K51" i="9"/>
  <c r="P51" i="9"/>
  <c r="P52" i="9" s="1"/>
  <c r="U51" i="9"/>
  <c r="U52" i="9" s="1"/>
  <c r="Z51" i="9"/>
  <c r="Z52" i="9" s="1"/>
  <c r="AE51" i="9"/>
  <c r="AE52" i="9" s="1"/>
  <c r="AJ51" i="9"/>
  <c r="AJ52" i="9" s="1"/>
  <c r="AO51" i="9"/>
  <c r="AO52" i="9" s="1"/>
  <c r="AT51" i="9"/>
  <c r="AT52" i="9" s="1"/>
  <c r="AY51" i="9"/>
  <c r="BD51" i="9"/>
  <c r="BD52" i="9" s="1"/>
  <c r="BI51" i="9"/>
  <c r="BI52" i="9" s="1"/>
  <c r="AY52" i="9"/>
  <c r="L55" i="9"/>
  <c r="Q55" i="9"/>
  <c r="V55" i="9"/>
  <c r="AA55" i="9"/>
  <c r="AF55" i="9"/>
  <c r="AK55" i="9"/>
  <c r="AP55" i="9"/>
  <c r="AU55" i="9"/>
  <c r="AZ55" i="9"/>
  <c r="BE55" i="9"/>
  <c r="BJ55" i="9"/>
  <c r="H31" i="9" l="1"/>
  <c r="J31" i="9"/>
  <c r="L31" i="9" s="1"/>
  <c r="BF31" i="9"/>
  <c r="BA31" i="9"/>
  <c r="AV31" i="9"/>
  <c r="AQ31" i="9"/>
  <c r="R31" i="9"/>
  <c r="AL31" i="9"/>
  <c r="AG31" i="9"/>
  <c r="AB31" i="9"/>
  <c r="W31" i="9"/>
  <c r="I29" i="9"/>
  <c r="J29" i="9"/>
  <c r="L29" i="9" s="1"/>
  <c r="BF29" i="9"/>
  <c r="AV29" i="9"/>
  <c r="AG29" i="9"/>
  <c r="R29" i="9"/>
  <c r="BA29" i="9"/>
  <c r="AQ29" i="9"/>
  <c r="AL29" i="9"/>
  <c r="AB29" i="9"/>
  <c r="W29" i="9"/>
  <c r="BF27" i="9"/>
  <c r="BA27" i="9"/>
  <c r="AV27" i="9"/>
  <c r="AQ27" i="9"/>
  <c r="AG27" i="9"/>
  <c r="AB27" i="9"/>
  <c r="W27" i="9"/>
  <c r="J27" i="9"/>
  <c r="R27" i="9"/>
  <c r="AL27" i="9"/>
  <c r="I25" i="9"/>
  <c r="J25" i="9"/>
  <c r="L25" i="9" s="1"/>
  <c r="BA25" i="9"/>
  <c r="AQ25" i="9"/>
  <c r="AL25" i="9"/>
  <c r="AG25" i="9"/>
  <c r="R25" i="9"/>
  <c r="BF25" i="9"/>
  <c r="AV25" i="9"/>
  <c r="AB25" i="9"/>
  <c r="W25" i="9"/>
  <c r="H25" i="9"/>
  <c r="M25" i="9"/>
  <c r="N23" i="9"/>
  <c r="O23" i="9"/>
  <c r="Q23" i="9" s="1"/>
  <c r="I23" i="9"/>
  <c r="BF23" i="9"/>
  <c r="BA23" i="9"/>
  <c r="AV23" i="9"/>
  <c r="AQ23" i="9"/>
  <c r="AG23" i="9"/>
  <c r="AB23" i="9"/>
  <c r="J23" i="9"/>
  <c r="L23" i="9" s="1"/>
  <c r="R23" i="9"/>
  <c r="AL23" i="9"/>
  <c r="W23" i="9"/>
  <c r="H23" i="9"/>
  <c r="N21" i="9"/>
  <c r="O21" i="9"/>
  <c r="Q21" i="9" s="1"/>
  <c r="CF55" i="10"/>
  <c r="K54" i="9"/>
  <c r="BK51" i="9"/>
  <c r="CF53" i="10"/>
  <c r="CG53" i="10" s="1"/>
  <c r="CF57" i="10" s="1"/>
  <c r="K52" i="9"/>
  <c r="BK52" i="9" s="1"/>
  <c r="I27" i="9"/>
  <c r="L27" i="9" s="1"/>
  <c r="K55" i="9" s="1"/>
  <c r="M27" i="9"/>
  <c r="H27" i="9"/>
  <c r="CF56" i="10"/>
  <c r="I31" i="9"/>
  <c r="I35" i="9"/>
  <c r="I33" i="9"/>
  <c r="M29" i="9"/>
  <c r="H29" i="9"/>
  <c r="M35" i="9"/>
  <c r="N35" i="9" s="1"/>
  <c r="M33" i="9"/>
  <c r="N33" i="9" s="1"/>
  <c r="M31" i="9"/>
  <c r="BL51" i="9" l="1"/>
  <c r="K53" i="9"/>
  <c r="AD31" i="9"/>
  <c r="AF31" i="9" s="1"/>
  <c r="AC31" i="9"/>
  <c r="AN31" i="9"/>
  <c r="AP31" i="9" s="1"/>
  <c r="AM31" i="9"/>
  <c r="AR31" i="9"/>
  <c r="AS31" i="9"/>
  <c r="AU31" i="9" s="1"/>
  <c r="BB31" i="9"/>
  <c r="BC31" i="9"/>
  <c r="BE31" i="9" s="1"/>
  <c r="N31" i="9"/>
  <c r="O31" i="9"/>
  <c r="Q31" i="9" s="1"/>
  <c r="Y31" i="9"/>
  <c r="AA31" i="9" s="1"/>
  <c r="X31" i="9"/>
  <c r="AH31" i="9"/>
  <c r="AI31" i="9"/>
  <c r="AK31" i="9" s="1"/>
  <c r="S31" i="9"/>
  <c r="T31" i="9"/>
  <c r="V31" i="9" s="1"/>
  <c r="AX31" i="9"/>
  <c r="AZ31" i="9" s="1"/>
  <c r="AW31" i="9"/>
  <c r="BG31" i="9"/>
  <c r="BH31" i="9"/>
  <c r="BJ31" i="9" s="1"/>
  <c r="N29" i="9"/>
  <c r="O29" i="9"/>
  <c r="Q29" i="9" s="1"/>
  <c r="AC29" i="9"/>
  <c r="AD29" i="9"/>
  <c r="AF29" i="9" s="1"/>
  <c r="AS29" i="9"/>
  <c r="AU29" i="9" s="1"/>
  <c r="AR29" i="9"/>
  <c r="S29" i="9"/>
  <c r="T29" i="9"/>
  <c r="V29" i="9" s="1"/>
  <c r="AX29" i="9"/>
  <c r="AZ29" i="9" s="1"/>
  <c r="AW29" i="9"/>
  <c r="Y29" i="9"/>
  <c r="AA29" i="9" s="1"/>
  <c r="X29" i="9"/>
  <c r="AN29" i="9"/>
  <c r="AP29" i="9" s="1"/>
  <c r="AM29" i="9"/>
  <c r="BB29" i="9"/>
  <c r="BC29" i="9"/>
  <c r="BE29" i="9" s="1"/>
  <c r="AI29" i="9"/>
  <c r="AK29" i="9" s="1"/>
  <c r="AH29" i="9"/>
  <c r="BG29" i="9"/>
  <c r="BH29" i="9"/>
  <c r="BJ29" i="9" s="1"/>
  <c r="AN27" i="9"/>
  <c r="AP27" i="9" s="1"/>
  <c r="AM27" i="9"/>
  <c r="AD27" i="9"/>
  <c r="AF27" i="9" s="1"/>
  <c r="AC27" i="9"/>
  <c r="AS27" i="9"/>
  <c r="AU27" i="9" s="1"/>
  <c r="AR27" i="9"/>
  <c r="BB27" i="9"/>
  <c r="BC27" i="9"/>
  <c r="BE27" i="9" s="1"/>
  <c r="N27" i="9"/>
  <c r="O27" i="9"/>
  <c r="S27" i="9"/>
  <c r="T27" i="9"/>
  <c r="V27" i="9" s="1"/>
  <c r="Y27" i="9"/>
  <c r="AA27" i="9" s="1"/>
  <c r="X27" i="9"/>
  <c r="AH27" i="9"/>
  <c r="AI27" i="9"/>
  <c r="AK27" i="9" s="1"/>
  <c r="AW27" i="9"/>
  <c r="AX27" i="9"/>
  <c r="AZ27" i="9" s="1"/>
  <c r="BH27" i="9"/>
  <c r="BJ27" i="9" s="1"/>
  <c r="BG27" i="9"/>
  <c r="AD25" i="9"/>
  <c r="AF25" i="9" s="1"/>
  <c r="AC25" i="9"/>
  <c r="BG25" i="9"/>
  <c r="BH25" i="9"/>
  <c r="AI25" i="9"/>
  <c r="AK25" i="9" s="1"/>
  <c r="AH25" i="9"/>
  <c r="AR25" i="9"/>
  <c r="AS25" i="9"/>
  <c r="AU25" i="9" s="1"/>
  <c r="N25" i="9"/>
  <c r="O25" i="9"/>
  <c r="P53" i="9" s="1"/>
  <c r="X25" i="9"/>
  <c r="Y25" i="9"/>
  <c r="AA25" i="9" s="1"/>
  <c r="AX25" i="9"/>
  <c r="AZ25" i="9" s="1"/>
  <c r="AW25" i="9"/>
  <c r="S25" i="9"/>
  <c r="T25" i="9"/>
  <c r="V25" i="9" s="1"/>
  <c r="AN25" i="9"/>
  <c r="AP25" i="9" s="1"/>
  <c r="AM25" i="9"/>
  <c r="BB25" i="9"/>
  <c r="BC25" i="9"/>
  <c r="BE25" i="9" s="1"/>
  <c r="AM23" i="9"/>
  <c r="AN23" i="9"/>
  <c r="AP23" i="9" s="1"/>
  <c r="AH23" i="9"/>
  <c r="AI23" i="9"/>
  <c r="AK23" i="9" s="1"/>
  <c r="AW23" i="9"/>
  <c r="AX23" i="9"/>
  <c r="AZ23" i="9" s="1"/>
  <c r="BH23" i="9"/>
  <c r="BJ23" i="9" s="1"/>
  <c r="BG23" i="9"/>
  <c r="Y23" i="9"/>
  <c r="AA23" i="9" s="1"/>
  <c r="X23" i="9"/>
  <c r="S23" i="9"/>
  <c r="T23" i="9"/>
  <c r="V23" i="9" s="1"/>
  <c r="AC23" i="9"/>
  <c r="AD23" i="9"/>
  <c r="AF23" i="9" s="1"/>
  <c r="AR23" i="9"/>
  <c r="AS23" i="9"/>
  <c r="AU23" i="9" s="1"/>
  <c r="BB23" i="9"/>
  <c r="BC23" i="9"/>
  <c r="BE23" i="9" s="1"/>
  <c r="BD55" i="9" s="1"/>
  <c r="AJ55" i="9" l="1"/>
  <c r="Z55" i="9"/>
  <c r="Q27" i="9"/>
  <c r="BJ25" i="9"/>
  <c r="BI55" i="9" s="1"/>
  <c r="P54" i="9"/>
  <c r="Q25" i="9"/>
  <c r="U55" i="9"/>
  <c r="AE55" i="9"/>
  <c r="AO55" i="9"/>
  <c r="AY55" i="9"/>
  <c r="AT55" i="9"/>
  <c r="BD54" i="9"/>
  <c r="BD53" i="9"/>
  <c r="AT54" i="9"/>
  <c r="AT53" i="9"/>
  <c r="AE54" i="9"/>
  <c r="AE53" i="9"/>
  <c r="U54" i="9"/>
  <c r="U53" i="9"/>
  <c r="AY53" i="9"/>
  <c r="AY54" i="9"/>
  <c r="AJ53" i="9"/>
  <c r="AJ54" i="9"/>
  <c r="AO54" i="9"/>
  <c r="AO53" i="9"/>
  <c r="Z53" i="9"/>
  <c r="Z54" i="9"/>
  <c r="BI53" i="9"/>
  <c r="BI54" i="9"/>
  <c r="P55" i="9" l="1"/>
  <c r="BK55" i="9"/>
  <c r="BL55" i="9" s="1"/>
  <c r="BK59" i="9" s="1"/>
  <c r="BK53" i="9"/>
  <c r="BL53" i="9" s="1"/>
  <c r="BK57" i="9" s="1"/>
  <c r="BK54" i="9"/>
  <c r="BL54" i="9" s="1"/>
  <c r="BK58" i="9" s="1"/>
</calcChain>
</file>

<file path=xl/sharedStrings.xml><?xml version="1.0" encoding="utf-8"?>
<sst xmlns="http://schemas.openxmlformats.org/spreadsheetml/2006/main" count="499" uniqueCount="85">
  <si>
    <t>氏　　名</t>
    <rPh sb="0" eb="1">
      <t>シ</t>
    </rPh>
    <rPh sb="3" eb="4">
      <t>メイ</t>
    </rPh>
    <phoneticPr fontId="1"/>
  </si>
  <si>
    <t>換算数</t>
    <rPh sb="0" eb="2">
      <t>カンザン</t>
    </rPh>
    <rPh sb="2" eb="3">
      <t>スウ</t>
    </rPh>
    <phoneticPr fontId="1"/>
  </si>
  <si>
    <t>介護職員</t>
    <rPh sb="0" eb="2">
      <t>カイゴ</t>
    </rPh>
    <rPh sb="2" eb="4">
      <t>ショクイン</t>
    </rPh>
    <phoneticPr fontId="1"/>
  </si>
  <si>
    <t>　　　２　算出にあたっては、他事業所の従業者との兼務や事業所内の他の職種との兼務がある場合、兼務先の勤務時間数は除いてください。</t>
    <rPh sb="5" eb="7">
      <t>サンシュツ</t>
    </rPh>
    <rPh sb="14" eb="15">
      <t>タ</t>
    </rPh>
    <rPh sb="15" eb="18">
      <t>ジギョウショ</t>
    </rPh>
    <rPh sb="19" eb="22">
      <t>ジュウギョウシャ</t>
    </rPh>
    <rPh sb="24" eb="26">
      <t>ケンム</t>
    </rPh>
    <rPh sb="27" eb="30">
      <t>ジギョウショ</t>
    </rPh>
    <rPh sb="30" eb="31">
      <t>ナイ</t>
    </rPh>
    <rPh sb="32" eb="33">
      <t>ホカ</t>
    </rPh>
    <rPh sb="34" eb="36">
      <t>ショクシュ</t>
    </rPh>
    <rPh sb="38" eb="40">
      <t>ケンム</t>
    </rPh>
    <rPh sb="43" eb="45">
      <t>バアイ</t>
    </rPh>
    <rPh sb="46" eb="48">
      <t>ケンム</t>
    </rPh>
    <rPh sb="48" eb="49">
      <t>サキ</t>
    </rPh>
    <rPh sb="50" eb="52">
      <t>キンム</t>
    </rPh>
    <rPh sb="52" eb="55">
      <t>ジカンスウ</t>
    </rPh>
    <rPh sb="56" eb="57">
      <t>ノゾ</t>
    </rPh>
    <phoneticPr fontId="1"/>
  </si>
  <si>
    <t>開設(再開）年月日</t>
    <rPh sb="0" eb="2">
      <t>カイセツ</t>
    </rPh>
    <rPh sb="3" eb="5">
      <t>サイカイ</t>
    </rPh>
    <rPh sb="6" eb="9">
      <t>ネンガッピ</t>
    </rPh>
    <phoneticPr fontId="1"/>
  </si>
  <si>
    <t>介護</t>
    <rPh sb="0" eb="2">
      <t>カイゴ</t>
    </rPh>
    <phoneticPr fontId="1"/>
  </si>
  <si>
    <t>基礎</t>
    <rPh sb="0" eb="2">
      <t>キソ</t>
    </rPh>
    <phoneticPr fontId="1"/>
  </si>
  <si>
    <t>１級</t>
    <rPh sb="1" eb="2">
      <t>キュウ</t>
    </rPh>
    <phoneticPr fontId="1"/>
  </si>
  <si>
    <t>なし</t>
    <phoneticPr fontId="1"/>
  </si>
  <si>
    <t>一覧表対象年度</t>
    <rPh sb="0" eb="2">
      <t>イチラン</t>
    </rPh>
    <rPh sb="2" eb="3">
      <t>ヒョウ</t>
    </rPh>
    <rPh sb="3" eb="5">
      <t>タイショウ</t>
    </rPh>
    <rPh sb="5" eb="7">
      <t>ネンド</t>
    </rPh>
    <phoneticPr fontId="1"/>
  </si>
  <si>
    <t>常勤換算数
の平均</t>
    <rPh sb="0" eb="2">
      <t>ジョウキン</t>
    </rPh>
    <rPh sb="2" eb="4">
      <t>カンザン</t>
    </rPh>
    <rPh sb="4" eb="5">
      <t>スウ</t>
    </rPh>
    <rPh sb="7" eb="9">
      <t>ヘイキン</t>
    </rPh>
    <phoneticPr fontId="1"/>
  </si>
  <si>
    <t>資格取得状況</t>
    <rPh sb="0" eb="2">
      <t>シカク</t>
    </rPh>
    <rPh sb="2" eb="4">
      <t>シュトク</t>
    </rPh>
    <rPh sb="4" eb="6">
      <t>ジョウキョウ</t>
    </rPh>
    <phoneticPr fontId="1"/>
  </si>
  <si>
    <t>事業所名　</t>
    <rPh sb="3" eb="4">
      <t>メイ</t>
    </rPh>
    <phoneticPr fontId="1"/>
  </si>
  <si>
    <t>入力方法</t>
    <rPh sb="0" eb="2">
      <t>ニュウリョク</t>
    </rPh>
    <rPh sb="2" eb="4">
      <t>ホウホウ</t>
    </rPh>
    <phoneticPr fontId="1"/>
  </si>
  <si>
    <t>　　　３　加算に係る資格要件</t>
    <rPh sb="5" eb="7">
      <t>カサン</t>
    </rPh>
    <rPh sb="8" eb="9">
      <t>カカ</t>
    </rPh>
    <rPh sb="10" eb="12">
      <t>シカク</t>
    </rPh>
    <rPh sb="12" eb="14">
      <t>ヨウケン</t>
    </rPh>
    <phoneticPr fontId="1"/>
  </si>
  <si>
    <t>【上記以外のサービス】　介護福祉士</t>
    <rPh sb="1" eb="3">
      <t>ジョウキ</t>
    </rPh>
    <rPh sb="3" eb="5">
      <t>イガイ</t>
    </rPh>
    <rPh sb="12" eb="14">
      <t>カイゴ</t>
    </rPh>
    <rPh sb="14" eb="17">
      <t>フクシシ</t>
    </rPh>
    <phoneticPr fontId="1"/>
  </si>
  <si>
    <t>算定年度（年度途中の場合は加算開始年月）</t>
    <rPh sb="0" eb="2">
      <t>サンテイ</t>
    </rPh>
    <rPh sb="2" eb="4">
      <t>ネンド</t>
    </rPh>
    <rPh sb="5" eb="7">
      <t>ネンド</t>
    </rPh>
    <rPh sb="7" eb="9">
      <t>トチュウ</t>
    </rPh>
    <rPh sb="10" eb="12">
      <t>バアイ</t>
    </rPh>
    <rPh sb="13" eb="15">
      <t>カサン</t>
    </rPh>
    <rPh sb="15" eb="17">
      <t>カイシ</t>
    </rPh>
    <rPh sb="17" eb="18">
      <t>ネン</t>
    </rPh>
    <rPh sb="18" eb="19">
      <t>ツキ</t>
    </rPh>
    <phoneticPr fontId="1"/>
  </si>
  <si>
    <t>サービス種類　　　　　　　　　</t>
    <phoneticPr fontId="1"/>
  </si>
  <si>
    <t>計</t>
    <rPh sb="0" eb="1">
      <t>ケイ</t>
    </rPh>
    <phoneticPr fontId="1"/>
  </si>
  <si>
    <t>なし</t>
  </si>
  <si>
    <t>【訪問入浴介護・介護予防訪問入浴介護】　介護福祉士・実務者研修修了・介護職員基礎研修修了</t>
    <rPh sb="1" eb="3">
      <t>ホウモン</t>
    </rPh>
    <rPh sb="3" eb="5">
      <t>ニュウヨク</t>
    </rPh>
    <rPh sb="5" eb="7">
      <t>カイゴ</t>
    </rPh>
    <rPh sb="8" eb="10">
      <t>カイゴ</t>
    </rPh>
    <rPh sb="10" eb="12">
      <t>ヨボウ</t>
    </rPh>
    <rPh sb="12" eb="14">
      <t>ホウモン</t>
    </rPh>
    <rPh sb="14" eb="16">
      <t>ニュウヨク</t>
    </rPh>
    <rPh sb="16" eb="18">
      <t>カイゴ</t>
    </rPh>
    <rPh sb="20" eb="22">
      <t>カイゴ</t>
    </rPh>
    <rPh sb="22" eb="25">
      <t>フクシシ</t>
    </rPh>
    <rPh sb="26" eb="29">
      <t>ジツムシャ</t>
    </rPh>
    <rPh sb="29" eb="31">
      <t>ケンシュウ</t>
    </rPh>
    <rPh sb="31" eb="33">
      <t>シュウリョウ</t>
    </rPh>
    <rPh sb="34" eb="36">
      <t>カイゴ</t>
    </rPh>
    <rPh sb="36" eb="38">
      <t>ショクイン</t>
    </rPh>
    <rPh sb="38" eb="40">
      <t>キソ</t>
    </rPh>
    <rPh sb="40" eb="42">
      <t>ケンシュウ</t>
    </rPh>
    <rPh sb="42" eb="44">
      <t>シュウリョウ</t>
    </rPh>
    <phoneticPr fontId="1"/>
  </si>
  <si>
    <t>実務者</t>
    <rPh sb="0" eb="3">
      <t>ジツムシャ</t>
    </rPh>
    <phoneticPr fontId="1"/>
  </si>
  <si>
    <t>届出日の属する月の前三月の平均で算定しますので、連続する３月分のみ入力してください</t>
    <rPh sb="0" eb="1">
      <t>トド</t>
    </rPh>
    <rPh sb="1" eb="2">
      <t>デ</t>
    </rPh>
    <rPh sb="2" eb="3">
      <t>ヒ</t>
    </rPh>
    <rPh sb="4" eb="5">
      <t>ゾク</t>
    </rPh>
    <rPh sb="7" eb="8">
      <t>ツキ</t>
    </rPh>
    <rPh sb="9" eb="10">
      <t>マエ</t>
    </rPh>
    <rPh sb="10" eb="11">
      <t>3</t>
    </rPh>
    <rPh sb="11" eb="12">
      <t>ツキ</t>
    </rPh>
    <rPh sb="13" eb="15">
      <t>ヘイキン</t>
    </rPh>
    <rPh sb="16" eb="18">
      <t>サンテイ</t>
    </rPh>
    <rPh sb="24" eb="26">
      <t>レンゾク</t>
    </rPh>
    <rPh sb="29" eb="30">
      <t>ツキ</t>
    </rPh>
    <rPh sb="30" eb="31">
      <t>ブン</t>
    </rPh>
    <rPh sb="33" eb="35">
      <t>ニュウリョク</t>
    </rPh>
    <phoneticPr fontId="1"/>
  </si>
  <si>
    <t>：</t>
    <phoneticPr fontId="1"/>
  </si>
  <si>
    <t xml:space="preserve"> （　　　　年　　　月）</t>
    <phoneticPr fontId="1"/>
  </si>
  <si>
    <t>【訪問介護】　介護福祉士・実務者研修修了・介護職員基礎研修修了・訪問介護員１級</t>
    <rPh sb="1" eb="3">
      <t>ホウモン</t>
    </rPh>
    <rPh sb="3" eb="5">
      <t>カイゴ</t>
    </rPh>
    <rPh sb="7" eb="9">
      <t>カイゴ</t>
    </rPh>
    <rPh sb="9" eb="12">
      <t>フクシシ</t>
    </rPh>
    <rPh sb="13" eb="16">
      <t>ジツムシャ</t>
    </rPh>
    <rPh sb="16" eb="18">
      <t>ケンシュウ</t>
    </rPh>
    <rPh sb="18" eb="20">
      <t>シュウリョウ</t>
    </rPh>
    <rPh sb="21" eb="23">
      <t>カイゴ</t>
    </rPh>
    <rPh sb="23" eb="25">
      <t>ショクイン</t>
    </rPh>
    <rPh sb="25" eb="27">
      <t>キソ</t>
    </rPh>
    <rPh sb="27" eb="29">
      <t>ケンシュウ</t>
    </rPh>
    <rPh sb="29" eb="31">
      <t>シュウリョウ</t>
    </rPh>
    <rPh sb="32" eb="34">
      <t>ホウモン</t>
    </rPh>
    <rPh sb="34" eb="36">
      <t>カイゴ</t>
    </rPh>
    <rPh sb="36" eb="37">
      <t>イン</t>
    </rPh>
    <rPh sb="38" eb="39">
      <t>キュウ</t>
    </rPh>
    <phoneticPr fontId="1"/>
  </si>
  <si>
    <t>備考１　利用者にサービスを直接提供する職員全員の状況について入力してください（看護職員、介護職員、生活相談員、機能訓練指導員、理学療法士、作業療法士、言語聴覚士等）</t>
    <rPh sb="4" eb="7">
      <t>リヨウシャ</t>
    </rPh>
    <rPh sb="13" eb="15">
      <t>チョクセツ</t>
    </rPh>
    <rPh sb="15" eb="17">
      <t>テイキョウ</t>
    </rPh>
    <rPh sb="19" eb="21">
      <t>ショクイン</t>
    </rPh>
    <rPh sb="21" eb="23">
      <t>ゼンイン</t>
    </rPh>
    <rPh sb="24" eb="26">
      <t>ジョウキョウ</t>
    </rPh>
    <rPh sb="30" eb="32">
      <t>ニュウリョク</t>
    </rPh>
    <rPh sb="39" eb="41">
      <t>カンゴ</t>
    </rPh>
    <rPh sb="41" eb="43">
      <t>ショクイン</t>
    </rPh>
    <rPh sb="44" eb="46">
      <t>カイゴ</t>
    </rPh>
    <rPh sb="46" eb="48">
      <t>ショクイン</t>
    </rPh>
    <rPh sb="49" eb="51">
      <t>セイカツ</t>
    </rPh>
    <phoneticPr fontId="1"/>
  </si>
  <si>
    <t>結果④／①</t>
    <rPh sb="0" eb="2">
      <t>ケッカ</t>
    </rPh>
    <phoneticPr fontId="1"/>
  </si>
  <si>
    <t>結果③／①</t>
    <rPh sb="0" eb="2">
      <t>ケッカ</t>
    </rPh>
    <phoneticPr fontId="1"/>
  </si>
  <si>
    <t>【添付書類】　実務経験年数がわかるもの（証明書、経歴書　等）</t>
    <rPh sb="1" eb="3">
      <t>テンプ</t>
    </rPh>
    <rPh sb="3" eb="5">
      <t>ショルイ</t>
    </rPh>
    <rPh sb="7" eb="9">
      <t>ジツム</t>
    </rPh>
    <rPh sb="9" eb="11">
      <t>ケイケン</t>
    </rPh>
    <rPh sb="11" eb="13">
      <t>ネンスウ</t>
    </rPh>
    <rPh sb="20" eb="23">
      <t>ショウメイショ</t>
    </rPh>
    <rPh sb="24" eb="27">
      <t>ケイレキショ</t>
    </rPh>
    <rPh sb="28" eb="29">
      <t>トウ</t>
    </rPh>
    <phoneticPr fontId="1"/>
  </si>
  <si>
    <t>結果②／①</t>
    <rPh sb="0" eb="2">
      <t>ケッカ</t>
    </rPh>
    <phoneticPr fontId="1"/>
  </si>
  <si>
    <r>
      <t>④　①のうち勤続年数10年以上の</t>
    </r>
    <r>
      <rPr>
        <u/>
        <sz val="10"/>
        <color indexed="8"/>
        <rFont val="ＭＳ Ｐゴシック"/>
        <family val="3"/>
        <charset val="128"/>
      </rPr>
      <t>介護福祉士</t>
    </r>
    <r>
      <rPr>
        <sz val="10"/>
        <color indexed="8"/>
        <rFont val="ＭＳ Ｐゴシック"/>
        <family val="3"/>
        <charset val="128"/>
      </rPr>
      <t>の総数</t>
    </r>
    <rPh sb="6" eb="8">
      <t>キンゾク</t>
    </rPh>
    <rPh sb="8" eb="10">
      <t>ネンスウ</t>
    </rPh>
    <rPh sb="12" eb="13">
      <t>ネン</t>
    </rPh>
    <rPh sb="13" eb="15">
      <t>イジョウ</t>
    </rPh>
    <rPh sb="16" eb="18">
      <t>カイゴ</t>
    </rPh>
    <rPh sb="18" eb="21">
      <t>フクシシ</t>
    </rPh>
    <rPh sb="22" eb="24">
      <t>ソウスウ</t>
    </rPh>
    <phoneticPr fontId="1"/>
  </si>
  <si>
    <t>②　①のうち介護福祉士の者の（常勤換算）総数</t>
    <rPh sb="6" eb="11">
      <t>カイゴフクシシ</t>
    </rPh>
    <rPh sb="12" eb="13">
      <t>モノ</t>
    </rPh>
    <rPh sb="15" eb="19">
      <t>ジョウキンカンザン</t>
    </rPh>
    <rPh sb="20" eb="22">
      <t>ソウスウ</t>
    </rPh>
    <phoneticPr fontId="1"/>
  </si>
  <si>
    <t>H</t>
    <phoneticPr fontId="1"/>
  </si>
  <si>
    <t>介護職員</t>
    <rPh sb="0" eb="4">
      <t>カイゴショクイン</t>
    </rPh>
    <phoneticPr fontId="1"/>
  </si>
  <si>
    <t>G</t>
    <phoneticPr fontId="1"/>
  </si>
  <si>
    <t>F</t>
    <phoneticPr fontId="1"/>
  </si>
  <si>
    <t>E</t>
    <phoneticPr fontId="1"/>
  </si>
  <si>
    <t>D</t>
    <phoneticPr fontId="1"/>
  </si>
  <si>
    <t>C</t>
    <phoneticPr fontId="1"/>
  </si>
  <si>
    <t>B</t>
    <phoneticPr fontId="1"/>
  </si>
  <si>
    <t>A</t>
    <phoneticPr fontId="1"/>
  </si>
  <si>
    <t>基準年月日</t>
    <rPh sb="0" eb="2">
      <t>キジュン</t>
    </rPh>
    <rPh sb="2" eb="5">
      <t>ネンガッピ</t>
    </rPh>
    <phoneticPr fontId="1"/>
  </si>
  <si>
    <t>×</t>
    <phoneticPr fontId="1"/>
  </si>
  <si>
    <t>該当</t>
    <phoneticPr fontId="1"/>
  </si>
  <si>
    <t>該当</t>
    <rPh sb="0" eb="2">
      <t>ガイトウ</t>
    </rPh>
    <phoneticPr fontId="1"/>
  </si>
  <si>
    <t>勤続年数</t>
    <rPh sb="0" eb="2">
      <t>キンゾク</t>
    </rPh>
    <rPh sb="2" eb="4">
      <t>ネンスウ</t>
    </rPh>
    <phoneticPr fontId="1"/>
  </si>
  <si>
    <t>就業年月日</t>
    <rPh sb="0" eb="2">
      <t>シュウギョウ</t>
    </rPh>
    <rPh sb="2" eb="5">
      <t>ネンガッピ</t>
    </rPh>
    <phoneticPr fontId="1"/>
  </si>
  <si>
    <t>資格取得年月日</t>
    <rPh sb="0" eb="2">
      <t>シカク</t>
    </rPh>
    <rPh sb="2" eb="4">
      <t>シュトク</t>
    </rPh>
    <rPh sb="4" eb="7">
      <t>ネンガッピ</t>
    </rPh>
    <phoneticPr fontId="1"/>
  </si>
  <si>
    <t>資格
種類</t>
    <rPh sb="0" eb="2">
      <t>シカク</t>
    </rPh>
    <rPh sb="3" eb="5">
      <t>シュルイ</t>
    </rPh>
    <phoneticPr fontId="1"/>
  </si>
  <si>
    <t>○</t>
    <phoneticPr fontId="1"/>
  </si>
  <si>
    <t>判定（介護福祉士）</t>
    <rPh sb="0" eb="2">
      <t>ハンテイ</t>
    </rPh>
    <rPh sb="3" eb="5">
      <t>カイゴ</t>
    </rPh>
    <rPh sb="5" eb="8">
      <t>フクシシ</t>
    </rPh>
    <phoneticPr fontId="1"/>
  </si>
  <si>
    <t>勤続年数（端数除く）</t>
    <rPh sb="0" eb="2">
      <t>キンゾク</t>
    </rPh>
    <rPh sb="2" eb="4">
      <t>ネンスウ</t>
    </rPh>
    <rPh sb="5" eb="7">
      <t>ハスウ</t>
    </rPh>
    <rPh sb="7" eb="8">
      <t>ノゾ</t>
    </rPh>
    <phoneticPr fontId="1"/>
  </si>
  <si>
    <t>資格判定</t>
    <rPh sb="0" eb="2">
      <t>シカク</t>
    </rPh>
    <rPh sb="2" eb="4">
      <t>ハンテイ</t>
    </rPh>
    <phoneticPr fontId="1"/>
  </si>
  <si>
    <t>勤続年数（端数月除く）</t>
    <rPh sb="0" eb="2">
      <t>キンゾク</t>
    </rPh>
    <rPh sb="2" eb="4">
      <t>ネンスウ</t>
    </rPh>
    <rPh sb="5" eb="7">
      <t>ハスウ</t>
    </rPh>
    <rPh sb="7" eb="8">
      <t>ツキ</t>
    </rPh>
    <rPh sb="8" eb="9">
      <t>ノゾ</t>
    </rPh>
    <phoneticPr fontId="1"/>
  </si>
  <si>
    <t>従業者の就業状況</t>
    <rPh sb="0" eb="3">
      <t>ジュウギョウシャ</t>
    </rPh>
    <rPh sb="4" eb="6">
      <t>シュウギョウ</t>
    </rPh>
    <rPh sb="6" eb="8">
      <t>ジョウキョウ</t>
    </rPh>
    <phoneticPr fontId="1"/>
  </si>
  <si>
    <t>職名</t>
    <rPh sb="0" eb="2">
      <t>ショクメイ</t>
    </rPh>
    <phoneticPr fontId="1"/>
  </si>
  <si>
    <t>場合は「×」と表示されます。</t>
    <phoneticPr fontId="1"/>
  </si>
  <si>
    <t>認められる場合は「○」、そのうち勤続年数１０年以上の介護福祉士の場合は「●」、資格保有者と認められない</t>
    <rPh sb="24" eb="25">
      <t>ウエ</t>
    </rPh>
    <rPh sb="39" eb="41">
      <t>シカク</t>
    </rPh>
    <rPh sb="41" eb="44">
      <t>ホユウシャ</t>
    </rPh>
    <rPh sb="45" eb="46">
      <t>ミト</t>
    </rPh>
    <phoneticPr fontId="1"/>
  </si>
  <si>
    <t>当該月の資格保有者(介護福祉士及び実務者研修及び介護職員基礎研修修了者及び訪問介護員１級）として</t>
    <rPh sb="4" eb="6">
      <t>シカク</t>
    </rPh>
    <rPh sb="6" eb="9">
      <t>ホユウシャ</t>
    </rPh>
    <rPh sb="10" eb="12">
      <t>カイゴ</t>
    </rPh>
    <rPh sb="12" eb="15">
      <t>フクシシ</t>
    </rPh>
    <rPh sb="15" eb="16">
      <t>オヨ</t>
    </rPh>
    <rPh sb="17" eb="20">
      <t>ジツムシャ</t>
    </rPh>
    <rPh sb="20" eb="22">
      <t>ケンシュウ</t>
    </rPh>
    <rPh sb="22" eb="23">
      <t>オヨ</t>
    </rPh>
    <rPh sb="24" eb="26">
      <t>カイゴ</t>
    </rPh>
    <rPh sb="26" eb="28">
      <t>ショクイン</t>
    </rPh>
    <rPh sb="28" eb="30">
      <t>キソ</t>
    </rPh>
    <rPh sb="30" eb="32">
      <t>ケンシュウ</t>
    </rPh>
    <rPh sb="32" eb="35">
      <t>シュウリョウシャ</t>
    </rPh>
    <rPh sb="35" eb="36">
      <t>オヨ</t>
    </rPh>
    <rPh sb="37" eb="39">
      <t>ホウモン</t>
    </rPh>
    <rPh sb="39" eb="41">
      <t>カイゴ</t>
    </rPh>
    <rPh sb="41" eb="42">
      <t>イン</t>
    </rPh>
    <rPh sb="43" eb="44">
      <t>キュウ</t>
    </rPh>
    <phoneticPr fontId="1"/>
  </si>
  <si>
    <t>「該当」欄は、何も入力しないでください。</t>
    <rPh sb="1" eb="3">
      <t>ガイトウ</t>
    </rPh>
    <rPh sb="4" eb="5">
      <t>ラン</t>
    </rPh>
    <rPh sb="7" eb="8">
      <t>ナニ</t>
    </rPh>
    <rPh sb="9" eb="11">
      <t>ニュウリョク</t>
    </rPh>
    <phoneticPr fontId="1"/>
  </si>
  <si>
    <t>※</t>
  </si>
  <si>
    <t>年度</t>
    <rPh sb="0" eb="2">
      <t>ネンド</t>
    </rPh>
    <phoneticPr fontId="1"/>
  </si>
  <si>
    <t>水色の該当する箇所のみ入力してください。</t>
    <rPh sb="0" eb="2">
      <t>ミズイロ</t>
    </rPh>
    <rPh sb="3" eb="5">
      <t>ガイトウ</t>
    </rPh>
    <rPh sb="7" eb="9">
      <t>カショ</t>
    </rPh>
    <rPh sb="11" eb="13">
      <t>ニュウリョク</t>
    </rPh>
    <phoneticPr fontId="1"/>
  </si>
  <si>
    <t>③　①のうち介護福祉士及び実務者研修及び介護職員基礎研修修了者及び
　　 訪問介護員１級の（常勤換算）総数</t>
    <phoneticPr fontId="1"/>
  </si>
  <si>
    <t>「基準年月日」欄は、原則として「2020/3/31」とします。</t>
    <rPh sb="1" eb="3">
      <t>キジュン</t>
    </rPh>
    <rPh sb="3" eb="6">
      <t>ネンガッピ</t>
    </rPh>
    <rPh sb="7" eb="8">
      <t>ラン</t>
    </rPh>
    <rPh sb="10" eb="12">
      <t>ゲンソク</t>
    </rPh>
    <phoneticPr fontId="1"/>
  </si>
  <si>
    <t>「換算数」欄は、常勤換算後の数字を小数点第１位まで入力してください（第２以下は切り捨て）</t>
    <rPh sb="1" eb="3">
      <t>カンザン</t>
    </rPh>
    <rPh sb="3" eb="4">
      <t>スウ</t>
    </rPh>
    <rPh sb="5" eb="6">
      <t>ラン</t>
    </rPh>
    <rPh sb="8" eb="10">
      <t>ジョウキン</t>
    </rPh>
    <rPh sb="10" eb="12">
      <t>カンザン</t>
    </rPh>
    <rPh sb="12" eb="13">
      <t>ゴ</t>
    </rPh>
    <rPh sb="14" eb="16">
      <t>スウジ</t>
    </rPh>
    <rPh sb="17" eb="20">
      <t>ショウスウテン</t>
    </rPh>
    <rPh sb="20" eb="21">
      <t>ダイ</t>
    </rPh>
    <rPh sb="22" eb="23">
      <t>イ</t>
    </rPh>
    <rPh sb="25" eb="27">
      <t>ニュウリョク</t>
    </rPh>
    <rPh sb="34" eb="35">
      <t>ダイ</t>
    </rPh>
    <rPh sb="36" eb="38">
      <t>イカ</t>
    </rPh>
    <rPh sb="39" eb="40">
      <t>キ</t>
    </rPh>
    <rPh sb="41" eb="42">
      <t>ス</t>
    </rPh>
    <phoneticPr fontId="1"/>
  </si>
  <si>
    <t>①　訪問介護員又は介護職員（常勤換算）総数</t>
    <rPh sb="2" eb="4">
      <t>ホウモン</t>
    </rPh>
    <rPh sb="4" eb="6">
      <t>カイゴ</t>
    </rPh>
    <rPh sb="6" eb="7">
      <t>イン</t>
    </rPh>
    <rPh sb="7" eb="8">
      <t>マタ</t>
    </rPh>
    <rPh sb="9" eb="11">
      <t>カイゴ</t>
    </rPh>
    <rPh sb="11" eb="13">
      <t>ショクイン</t>
    </rPh>
    <rPh sb="14" eb="16">
      <t>ジョウキン</t>
    </rPh>
    <rPh sb="16" eb="18">
      <t>カンザン</t>
    </rPh>
    <rPh sb="19" eb="21">
      <t>ソウスウ</t>
    </rPh>
    <phoneticPr fontId="1"/>
  </si>
  <si>
    <t>「就業年月日」等は、2021/4/1 やR3/4/1　など半角で入力してください。</t>
    <rPh sb="1" eb="3">
      <t>シュウギョウ</t>
    </rPh>
    <rPh sb="3" eb="6">
      <t>ネンガッピ</t>
    </rPh>
    <rPh sb="7" eb="8">
      <t>トウ</t>
    </rPh>
    <rPh sb="29" eb="31">
      <t>ハンカク</t>
    </rPh>
    <rPh sb="32" eb="34">
      <t>ニュウリョク</t>
    </rPh>
    <phoneticPr fontId="1"/>
  </si>
  <si>
    <t>「基準年月日」欄は、三月間最初の月の前月末日とします。</t>
    <rPh sb="1" eb="3">
      <t>キジュン</t>
    </rPh>
    <rPh sb="3" eb="6">
      <t>ネンガッピ</t>
    </rPh>
    <rPh sb="7" eb="8">
      <t>ラン</t>
    </rPh>
    <rPh sb="10" eb="12">
      <t>サンガツ</t>
    </rPh>
    <rPh sb="12" eb="13">
      <t>アイダ</t>
    </rPh>
    <rPh sb="13" eb="15">
      <t>サイショ</t>
    </rPh>
    <rPh sb="16" eb="17">
      <t>ツキ</t>
    </rPh>
    <rPh sb="18" eb="19">
      <t>マエ</t>
    </rPh>
    <rPh sb="19" eb="21">
      <t>ゲツマツ</t>
    </rPh>
    <rPh sb="21" eb="22">
      <t>ビ</t>
    </rPh>
    <phoneticPr fontId="1"/>
  </si>
  <si>
    <t>従業者常勤換算一覧表（介護福祉士等を一定割合以上雇用する事業所に関する加算）</t>
    <rPh sb="0" eb="3">
      <t>ジュウギョウシャ</t>
    </rPh>
    <rPh sb="3" eb="5">
      <t>ジョウキン</t>
    </rPh>
    <rPh sb="5" eb="7">
      <t>カンザン</t>
    </rPh>
    <rPh sb="7" eb="9">
      <t>イチラン</t>
    </rPh>
    <rPh sb="9" eb="10">
      <t>ヒョウ</t>
    </rPh>
    <rPh sb="11" eb="13">
      <t>カイゴ</t>
    </rPh>
    <rPh sb="13" eb="16">
      <t>フクシシ</t>
    </rPh>
    <rPh sb="16" eb="17">
      <t>ナド</t>
    </rPh>
    <rPh sb="24" eb="26">
      <t>コヨウ</t>
    </rPh>
    <rPh sb="32" eb="33">
      <t>カン</t>
    </rPh>
    <rPh sb="35" eb="37">
      <t>カサン</t>
    </rPh>
    <phoneticPr fontId="1"/>
  </si>
  <si>
    <t>従業者常勤換算一覧表（介護福祉士等を一定割合以上雇用する事業所に関する加算）</t>
    <rPh sb="0" eb="3">
      <t>ジュウギョウシャ</t>
    </rPh>
    <rPh sb="3" eb="5">
      <t>ジョウキン</t>
    </rPh>
    <rPh sb="5" eb="7">
      <t>カンザン</t>
    </rPh>
    <rPh sb="7" eb="9">
      <t>イチラン</t>
    </rPh>
    <rPh sb="9" eb="10">
      <t>ヒョウ</t>
    </rPh>
    <rPh sb="11" eb="13">
      <t>カイゴ</t>
    </rPh>
    <rPh sb="13" eb="16">
      <t>フクシシ</t>
    </rPh>
    <rPh sb="16" eb="17">
      <t>ナド</t>
    </rPh>
    <rPh sb="32" eb="33">
      <t>カン</t>
    </rPh>
    <rPh sb="35" eb="37">
      <t>カサン</t>
    </rPh>
    <phoneticPr fontId="1"/>
  </si>
  <si>
    <t xml:space="preserve"> 例）　2021/7～2021/9の割合で計算する場合 → 基準年月日：2021/6/30</t>
    <rPh sb="1" eb="2">
      <t>レイ</t>
    </rPh>
    <rPh sb="18" eb="20">
      <t>ワリアイ</t>
    </rPh>
    <rPh sb="21" eb="23">
      <t>ケイサン</t>
    </rPh>
    <rPh sb="25" eb="27">
      <t>バアイ</t>
    </rPh>
    <rPh sb="30" eb="32">
      <t>キジュン</t>
    </rPh>
    <rPh sb="32" eb="35">
      <t>ネンガッピ</t>
    </rPh>
    <phoneticPr fontId="1"/>
  </si>
  <si>
    <t>資格判定</t>
    <phoneticPr fontId="1"/>
  </si>
  <si>
    <t>は「基礎」、また、訪問介護員１級は「１級」、該当資格がない場合は「なし」と入力（又は選択）してください</t>
  </si>
  <si>
    <t>場合は「×」と表示されます。</t>
  </si>
  <si>
    <t>「資格種類」には、介護福祉士の場合は「介護」、実務者研修修了の場合は実務者、介護職員基礎研修修了の場合</t>
    <rPh sb="1" eb="3">
      <t>シカク</t>
    </rPh>
    <phoneticPr fontId="1"/>
  </si>
  <si>
    <t>「資格種類」には、介護福祉士の場合は「介護」、実務者研修修了の場合は実務者、介護職員基礎研修修了の場合</t>
    <rPh sb="1" eb="3">
      <t>シカク</t>
    </rPh>
    <phoneticPr fontId="1"/>
  </si>
  <si>
    <t>(参考様式１－１）</t>
    <rPh sb="1" eb="3">
      <t>サンコウ</t>
    </rPh>
    <rPh sb="3" eb="5">
      <t>ヨウシキ</t>
    </rPh>
    <phoneticPr fontId="1"/>
  </si>
  <si>
    <t>(参考様式１－２）</t>
    <rPh sb="1" eb="3">
      <t>サンコウ</t>
    </rPh>
    <rPh sb="3" eb="5">
      <t>ヨウシキ</t>
    </rPh>
    <phoneticPr fontId="1"/>
  </si>
  <si>
    <r>
      <t>「基準年月日」欄は、原則として「2020/3/31」とします。</t>
    </r>
    <r>
      <rPr>
        <sz val="9"/>
        <color rgb="FFFF0000"/>
        <rFont val="ＭＳ Ｐゴシック"/>
        <family val="3"/>
        <charset val="128"/>
      </rPr>
      <t>（※）</t>
    </r>
    <rPh sb="1" eb="3">
      <t>キジュン</t>
    </rPh>
    <rPh sb="3" eb="6">
      <t>ネンガッピ</t>
    </rPh>
    <rPh sb="7" eb="8">
      <t>ラン</t>
    </rPh>
    <rPh sb="10" eb="12">
      <t>ゲンソク</t>
    </rPh>
    <phoneticPr fontId="1"/>
  </si>
  <si>
    <t>勤続年数については、各月の前月末日時点における勤続年数をいうため、所定の割合をぎりぎり超えない</t>
    <rPh sb="0" eb="2">
      <t>キンゾク</t>
    </rPh>
    <rPh sb="2" eb="4">
      <t>ネンスウ</t>
    </rPh>
    <rPh sb="10" eb="12">
      <t>カクツキ</t>
    </rPh>
    <rPh sb="13" eb="15">
      <t>ゼンゲツ</t>
    </rPh>
    <rPh sb="15" eb="17">
      <t>マツジツ</t>
    </rPh>
    <rPh sb="17" eb="19">
      <t>ジテン</t>
    </rPh>
    <rPh sb="23" eb="25">
      <t>キンゾク</t>
    </rPh>
    <rPh sb="25" eb="27">
      <t>ネンスウ</t>
    </rPh>
    <rPh sb="33" eb="35">
      <t>ショテイ</t>
    </rPh>
    <rPh sb="36" eb="38">
      <t>ワリアイ</t>
    </rPh>
    <rPh sb="43" eb="44">
      <t>コ</t>
    </rPh>
    <phoneticPr fontId="1"/>
  </si>
  <si>
    <t>ような場合には、市へご相談ください。</t>
    <rPh sb="3" eb="5">
      <t>バアイ</t>
    </rPh>
    <rPh sb="8" eb="9">
      <t>シ</t>
    </rPh>
    <rPh sb="11" eb="13">
      <t>ソウダン</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</si>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</sst>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00_ "/>
    <numFmt numFmtId="178" formatCode="0.00_);[Red]\(0.00\)"/>
    <numFmt numFmtId="179" formatCode="[$-411]ggge&quot;年&quot;m&quot;月&quot;d&quot;日&quot;;@"/>
    <numFmt numFmtId="180" formatCode="0.0_);[Red]\(0.0\)"/>
    <numFmt numFmtId="181" formatCode="yyyy/m/d;@"/>
    <numFmt numFmtId="182" formatCode="yyyy/m"/>
  </numFmts>
  <fonts count="15" x14ac:knownFonts="1">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4"/>
      <color indexed="8"/>
      <name val="ＭＳ Ｐゴシック"/>
      <family val="3"/>
      <charset val="128"/>
    </font>
    <font>
      <b/>
      <u/>
      <sz val="12"/>
      <color indexed="8"/>
      <name val="ＭＳ Ｐゴシック"/>
      <family val="3"/>
      <charset val="128"/>
    </font>
    <font>
      <b/>
      <sz val="10"/>
      <color indexed="8"/>
      <name val="ＭＳ Ｐゴシック"/>
      <family val="3"/>
      <charset val="128"/>
    </font>
    <font>
      <sz val="10"/>
      <name val="ＭＳ Ｐゴシック"/>
      <family val="3"/>
      <charset val="128"/>
    </font>
    <font>
      <b/>
      <u/>
      <sz val="10"/>
      <color indexed="8"/>
      <name val="ＭＳ Ｐゴシック"/>
      <family val="3"/>
      <charset val="128"/>
    </font>
    <font>
      <b/>
      <u/>
      <sz val="14"/>
      <color indexed="8"/>
      <name val="ＭＳ Ｐゴシック"/>
      <family val="3"/>
      <charset val="128"/>
    </font>
    <font>
      <u/>
      <sz val="10"/>
      <color indexed="8"/>
      <name val="ＭＳ Ｐゴシック"/>
      <family val="3"/>
      <charset val="128"/>
    </font>
    <font>
      <sz val="10"/>
      <color rgb="FFFF0000"/>
      <name val="ＭＳ Ｐゴシック"/>
      <family val="3"/>
      <charset val="128"/>
    </font>
    <font>
      <sz val="9"/>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s>
  <borders count="123">
    <border>
      <left/>
      <right/>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double">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indexed="64"/>
      </left>
      <right style="medium">
        <color indexed="64"/>
      </right>
      <top/>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style="double">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diagonalDown="1">
      <left/>
      <right style="medium">
        <color indexed="64"/>
      </right>
      <top/>
      <bottom/>
      <diagonal style="thin">
        <color indexed="64"/>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right style="double">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double">
        <color indexed="64"/>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thin">
        <color indexed="64"/>
      </left>
      <right style="hair">
        <color indexed="64"/>
      </right>
      <top style="hair">
        <color indexed="64"/>
      </top>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diagonal/>
    </border>
    <border>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double">
        <color indexed="64"/>
      </right>
      <top style="medium">
        <color indexed="64"/>
      </top>
      <bottom style="thin">
        <color indexed="64"/>
      </bottom>
      <diagonal/>
    </border>
    <border>
      <left/>
      <right/>
      <top/>
      <bottom style="medium">
        <color indexed="64"/>
      </bottom>
      <diagonal/>
    </border>
    <border>
      <left style="hair">
        <color indexed="64"/>
      </left>
      <right style="thin">
        <color indexed="64"/>
      </right>
      <top style="hair">
        <color indexed="64"/>
      </top>
      <bottom style="thin">
        <color indexed="64"/>
      </bottom>
      <diagonal/>
    </border>
    <border>
      <left/>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double">
        <color indexed="64"/>
      </left>
      <right style="medium">
        <color indexed="64"/>
      </right>
      <top/>
      <bottom style="double">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bottom style="double">
        <color indexed="64"/>
      </bottom>
      <diagonal/>
    </border>
  </borders>
  <cellStyleXfs count="1">
    <xf numFmtId="0" fontId="0" fillId="0" borderId="0"/>
  </cellStyleXfs>
  <cellXfs count="311">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176" fontId="2" fillId="0" borderId="0" xfId="0" applyNumberFormat="1" applyFont="1" applyAlignment="1">
      <alignment vertical="center"/>
    </xf>
    <xf numFmtId="0" fontId="7"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8" fillId="0" borderId="0" xfId="0" applyFont="1" applyAlignment="1">
      <alignment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horizontal="center" vertical="center" shrinkToFit="1"/>
    </xf>
    <xf numFmtId="176" fontId="4" fillId="0" borderId="0" xfId="0" applyNumberFormat="1" applyFont="1" applyBorder="1" applyAlignment="1">
      <alignment horizontal="center" vertical="center"/>
    </xf>
    <xf numFmtId="0" fontId="4" fillId="0" borderId="12" xfId="0" applyFont="1" applyBorder="1" applyAlignment="1">
      <alignment vertical="center" wrapText="1" shrinkToFit="1"/>
    </xf>
    <xf numFmtId="0" fontId="4" fillId="0" borderId="13" xfId="0" applyFont="1" applyBorder="1" applyAlignment="1">
      <alignment vertical="center" wrapText="1" shrinkToFit="1"/>
    </xf>
    <xf numFmtId="0" fontId="4" fillId="0" borderId="14" xfId="0" applyFont="1" applyBorder="1" applyAlignment="1">
      <alignment vertical="center" wrapText="1" shrinkToFit="1"/>
    </xf>
    <xf numFmtId="178" fontId="4" fillId="0" borderId="16" xfId="0" applyNumberFormat="1" applyFont="1" applyBorder="1" applyAlignment="1">
      <alignment horizontal="center" vertical="center"/>
    </xf>
    <xf numFmtId="177" fontId="9" fillId="0" borderId="20" xfId="0" applyNumberFormat="1" applyFont="1" applyBorder="1" applyAlignment="1">
      <alignment vertical="center"/>
    </xf>
    <xf numFmtId="177" fontId="9" fillId="0" borderId="14" xfId="0" applyNumberFormat="1" applyFont="1" applyBorder="1" applyAlignment="1">
      <alignment vertical="center"/>
    </xf>
    <xf numFmtId="0" fontId="2" fillId="0" borderId="0" xfId="0" applyFont="1" applyAlignment="1">
      <alignment horizontal="center" vertical="center"/>
    </xf>
    <xf numFmtId="0" fontId="4" fillId="0" borderId="25" xfId="0" applyFont="1" applyFill="1" applyBorder="1" applyAlignment="1">
      <alignment vertical="center"/>
    </xf>
    <xf numFmtId="0" fontId="2" fillId="0" borderId="0" xfId="0" applyFont="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center"/>
    </xf>
    <xf numFmtId="178" fontId="4" fillId="0" borderId="38" xfId="0" applyNumberFormat="1" applyFont="1" applyBorder="1" applyAlignment="1">
      <alignment horizontal="center"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11" fillId="0" borderId="0" xfId="0" applyFont="1" applyBorder="1" applyAlignment="1">
      <alignment vertical="center"/>
    </xf>
    <xf numFmtId="0" fontId="4" fillId="0" borderId="0" xfId="0" applyFont="1" applyBorder="1" applyAlignment="1">
      <alignment vertical="center" wrapText="1" shrinkToFit="1"/>
    </xf>
    <xf numFmtId="0" fontId="4" fillId="0" borderId="63" xfId="0" applyFont="1" applyBorder="1" applyAlignment="1">
      <alignment vertical="center" wrapText="1" shrinkToFit="1"/>
    </xf>
    <xf numFmtId="178" fontId="4" fillId="0" borderId="40" xfId="0" applyNumberFormat="1" applyFont="1" applyBorder="1" applyAlignment="1">
      <alignment horizontal="center" vertical="center"/>
    </xf>
    <xf numFmtId="0" fontId="4" fillId="0" borderId="64" xfId="0" applyFont="1" applyBorder="1" applyAlignment="1">
      <alignment vertical="center" wrapText="1" shrinkToFit="1"/>
    </xf>
    <xf numFmtId="178" fontId="4" fillId="0" borderId="13" xfId="0" applyNumberFormat="1" applyFont="1" applyBorder="1" applyAlignment="1">
      <alignment horizontal="center" vertical="center"/>
    </xf>
    <xf numFmtId="178" fontId="4" fillId="0" borderId="68" xfId="0" applyNumberFormat="1" applyFont="1" applyBorder="1" applyAlignment="1">
      <alignment horizontal="center" vertical="center"/>
    </xf>
    <xf numFmtId="181" fontId="4" fillId="0" borderId="75" xfId="0" applyNumberFormat="1" applyFont="1" applyFill="1" applyBorder="1" applyAlignment="1" applyProtection="1">
      <alignment horizontal="center" vertical="center"/>
    </xf>
    <xf numFmtId="181" fontId="4" fillId="3" borderId="83" xfId="0" applyNumberFormat="1" applyFont="1" applyFill="1" applyBorder="1" applyAlignment="1" applyProtection="1">
      <alignment horizontal="center" vertical="center"/>
      <protection locked="0"/>
    </xf>
    <xf numFmtId="181" fontId="4" fillId="0" borderId="88" xfId="0" applyNumberFormat="1" applyFont="1" applyFill="1" applyBorder="1" applyAlignment="1" applyProtection="1">
      <alignment horizontal="center" vertical="center"/>
    </xf>
    <xf numFmtId="181" fontId="4" fillId="3" borderId="98" xfId="0" applyNumberFormat="1" applyFont="1" applyFill="1" applyBorder="1" applyAlignment="1" applyProtection="1">
      <alignment horizontal="center" vertical="center"/>
      <protection locked="0"/>
    </xf>
    <xf numFmtId="0" fontId="4" fillId="0" borderId="83" xfId="0" applyFont="1" applyBorder="1" applyAlignment="1">
      <alignment horizontal="center" vertical="center"/>
    </xf>
    <xf numFmtId="0" fontId="8" fillId="0" borderId="109" xfId="0" applyFont="1" applyBorder="1" applyAlignment="1">
      <alignment vertical="center"/>
    </xf>
    <xf numFmtId="0" fontId="4" fillId="0" borderId="109" xfId="0" applyFont="1" applyBorder="1" applyAlignment="1">
      <alignment vertical="center"/>
    </xf>
    <xf numFmtId="57" fontId="4" fillId="2" borderId="0" xfId="0" applyNumberFormat="1" applyFont="1" applyFill="1" applyBorder="1" applyAlignment="1">
      <alignment horizontal="center" vertical="center"/>
    </xf>
    <xf numFmtId="0" fontId="4" fillId="0"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24" xfId="0" applyFont="1" applyFill="1" applyBorder="1" applyAlignment="1">
      <alignment vertical="center"/>
    </xf>
    <xf numFmtId="176" fontId="4" fillId="0" borderId="58" xfId="0" applyNumberFormat="1" applyFont="1" applyFill="1" applyBorder="1" applyAlignment="1">
      <alignment horizontal="center" vertical="center"/>
    </xf>
    <xf numFmtId="178" fontId="4" fillId="0" borderId="37" xfId="0" applyNumberFormat="1" applyFont="1" applyBorder="1" applyAlignment="1">
      <alignment horizontal="center" vertical="center"/>
    </xf>
    <xf numFmtId="178" fontId="4" fillId="0" borderId="38" xfId="0" applyNumberFormat="1" applyFont="1" applyBorder="1" applyAlignment="1">
      <alignment horizontal="center" vertical="center"/>
    </xf>
    <xf numFmtId="0" fontId="4" fillId="0" borderId="13" xfId="0" applyFont="1" applyBorder="1" applyAlignment="1">
      <alignment vertical="center" wrapText="1" shrinkToFit="1"/>
    </xf>
    <xf numFmtId="0" fontId="4" fillId="0" borderId="14" xfId="0" applyFont="1" applyBorder="1" applyAlignment="1">
      <alignment vertical="center" wrapText="1" shrinkToFit="1"/>
    </xf>
    <xf numFmtId="0" fontId="4" fillId="2" borderId="0" xfId="0" applyFont="1" applyFill="1" applyBorder="1" applyAlignment="1">
      <alignment horizontal="center"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176" fontId="4" fillId="4" borderId="58" xfId="0" applyNumberFormat="1" applyFont="1" applyFill="1" applyBorder="1" applyAlignment="1">
      <alignment horizontal="center" vertical="center"/>
    </xf>
    <xf numFmtId="0" fontId="5" fillId="0" borderId="0" xfId="0" applyFont="1" applyFill="1" applyAlignment="1" applyProtection="1">
      <alignment vertical="center"/>
    </xf>
    <xf numFmtId="0" fontId="4" fillId="0" borderId="0" xfId="0" applyFont="1" applyFill="1" applyAlignment="1" applyProtection="1">
      <alignment vertical="center"/>
    </xf>
    <xf numFmtId="0" fontId="4" fillId="0" borderId="0" xfId="0" applyFont="1" applyFill="1" applyAlignment="1">
      <alignment vertical="center"/>
    </xf>
    <xf numFmtId="0" fontId="4" fillId="0" borderId="0" xfId="0" applyFont="1" applyFill="1" applyBorder="1" applyAlignment="1">
      <alignment horizontal="center" vertical="center"/>
    </xf>
    <xf numFmtId="0" fontId="8" fillId="0" borderId="0" xfId="0" applyFont="1" applyFill="1" applyBorder="1" applyAlignment="1">
      <alignment vertical="center"/>
    </xf>
    <xf numFmtId="0" fontId="2" fillId="0" borderId="0" xfId="0" applyFont="1" applyFill="1" applyBorder="1" applyAlignment="1">
      <alignment vertical="center"/>
    </xf>
    <xf numFmtId="0" fontId="5" fillId="0" borderId="27" xfId="0" applyFont="1" applyBorder="1" applyAlignment="1">
      <alignment horizontal="center" vertical="center"/>
    </xf>
    <xf numFmtId="0" fontId="4" fillId="0" borderId="63"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68" xfId="0" applyFont="1" applyBorder="1" applyAlignment="1">
      <alignment vertical="center" wrapText="1" shrinkToFit="1"/>
    </xf>
    <xf numFmtId="0" fontId="4" fillId="0" borderId="113" xfId="0" applyFont="1" applyBorder="1" applyAlignment="1">
      <alignment vertical="center" wrapText="1" shrinkToFit="1"/>
    </xf>
    <xf numFmtId="0" fontId="4" fillId="0" borderId="59" xfId="0" applyFont="1" applyFill="1" applyBorder="1" applyAlignment="1">
      <alignment vertical="center" wrapText="1"/>
    </xf>
    <xf numFmtId="0" fontId="4" fillId="0" borderId="114" xfId="0" applyFont="1" applyFill="1" applyBorder="1" applyAlignment="1">
      <alignment horizontal="left" vertical="center" wrapText="1" shrinkToFit="1"/>
    </xf>
    <xf numFmtId="178" fontId="4" fillId="0" borderId="61" xfId="0" applyNumberFormat="1" applyFont="1" applyFill="1" applyBorder="1" applyAlignment="1">
      <alignment horizontal="center" vertical="center"/>
    </xf>
    <xf numFmtId="178" fontId="4" fillId="0" borderId="62" xfId="0" applyNumberFormat="1" applyFont="1" applyFill="1" applyBorder="1" applyAlignment="1">
      <alignment horizontal="center" vertical="center"/>
    </xf>
    <xf numFmtId="178" fontId="4" fillId="0" borderId="36" xfId="0" applyNumberFormat="1" applyFont="1" applyFill="1" applyBorder="1" applyAlignment="1">
      <alignment horizontal="center" vertical="center"/>
    </xf>
    <xf numFmtId="178" fontId="4" fillId="0" borderId="54" xfId="0" applyNumberFormat="1" applyFont="1" applyFill="1" applyBorder="1" applyAlignment="1">
      <alignment horizontal="center" vertical="center"/>
    </xf>
    <xf numFmtId="178" fontId="4" fillId="0" borderId="117" xfId="0" applyNumberFormat="1" applyFont="1" applyBorder="1" applyAlignment="1">
      <alignment horizontal="center" vertical="center"/>
    </xf>
    <xf numFmtId="178" fontId="4" fillId="0" borderId="118" xfId="0" applyNumberFormat="1" applyFont="1" applyFill="1" applyBorder="1" applyAlignment="1">
      <alignment horizontal="center" vertical="center"/>
    </xf>
    <xf numFmtId="178" fontId="4" fillId="0" borderId="53" xfId="0" applyNumberFormat="1" applyFont="1" applyFill="1" applyBorder="1" applyAlignment="1">
      <alignment horizontal="center" vertical="center"/>
    </xf>
    <xf numFmtId="0" fontId="8" fillId="0" borderId="0" xfId="0" applyFont="1" applyFill="1" applyAlignment="1">
      <alignment vertical="center"/>
    </xf>
    <xf numFmtId="0" fontId="2" fillId="0" borderId="0" xfId="0" applyFont="1" applyFill="1" applyAlignment="1">
      <alignment vertical="center"/>
    </xf>
    <xf numFmtId="176" fontId="4" fillId="0" borderId="58" xfId="0" applyNumberFormat="1" applyFont="1" applyFill="1" applyBorder="1" applyAlignment="1">
      <alignment horizontal="center" vertical="center"/>
    </xf>
    <xf numFmtId="0" fontId="4" fillId="0" borderId="24" xfId="0" applyFont="1" applyFill="1" applyBorder="1" applyAlignment="1">
      <alignment vertical="center"/>
    </xf>
    <xf numFmtId="0" fontId="5" fillId="0" borderId="0" xfId="0" applyFont="1" applyFill="1" applyAlignment="1">
      <alignment vertical="center"/>
    </xf>
    <xf numFmtId="181" fontId="4" fillId="0" borderId="93" xfId="0" applyNumberFormat="1" applyFont="1" applyFill="1" applyBorder="1" applyAlignment="1" applyProtection="1">
      <alignment horizontal="center" vertical="center"/>
    </xf>
    <xf numFmtId="0" fontId="4" fillId="0" borderId="36" xfId="0" applyFont="1" applyFill="1" applyBorder="1" applyAlignment="1">
      <alignment vertical="center" wrapText="1"/>
    </xf>
    <xf numFmtId="178" fontId="4" fillId="0" borderId="18" xfId="0" applyNumberFormat="1" applyFont="1" applyFill="1" applyBorder="1" applyAlignment="1">
      <alignment horizontal="center" vertical="center"/>
    </xf>
    <xf numFmtId="177" fontId="4" fillId="0" borderId="22" xfId="0" applyNumberFormat="1" applyFont="1" applyFill="1" applyBorder="1" applyAlignment="1">
      <alignment vertical="center"/>
    </xf>
    <xf numFmtId="178" fontId="4" fillId="0" borderId="17" xfId="0" applyNumberFormat="1" applyFont="1" applyFill="1" applyBorder="1" applyAlignment="1">
      <alignment horizontal="center" vertical="center"/>
    </xf>
    <xf numFmtId="177" fontId="9" fillId="0" borderId="21" xfId="0" applyNumberFormat="1" applyFont="1" applyFill="1" applyBorder="1" applyAlignment="1">
      <alignment vertical="center"/>
    </xf>
    <xf numFmtId="178" fontId="4" fillId="0" borderId="15" xfId="0" applyNumberFormat="1" applyFont="1" applyFill="1" applyBorder="1" applyAlignment="1">
      <alignment horizontal="center" vertical="center"/>
    </xf>
    <xf numFmtId="177" fontId="9" fillId="0" borderId="55" xfId="0" applyNumberFormat="1" applyFont="1" applyFill="1" applyBorder="1" applyAlignment="1">
      <alignment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4" fillId="0" borderId="109" xfId="0" applyFont="1" applyFill="1" applyBorder="1" applyAlignment="1">
      <alignment vertical="center"/>
    </xf>
    <xf numFmtId="0" fontId="8" fillId="0" borderId="109" xfId="0" applyFont="1" applyFill="1" applyBorder="1" applyAlignment="1">
      <alignment vertical="center"/>
    </xf>
    <xf numFmtId="0" fontId="4" fillId="0" borderId="63" xfId="0" applyFont="1" applyFill="1" applyBorder="1" applyAlignment="1">
      <alignment vertical="center" wrapText="1" shrinkToFit="1"/>
    </xf>
    <xf numFmtId="0" fontId="4" fillId="0" borderId="0" xfId="0" applyFont="1" applyFill="1" applyBorder="1" applyAlignment="1">
      <alignment vertical="center" wrapText="1" shrinkToFit="1"/>
    </xf>
    <xf numFmtId="0" fontId="5" fillId="0" borderId="0" xfId="0" applyFont="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Border="1" applyAlignment="1" applyProtection="1">
      <alignment vertical="center"/>
    </xf>
    <xf numFmtId="0" fontId="4" fillId="0" borderId="63" xfId="0" applyFont="1" applyFill="1" applyBorder="1" applyAlignment="1">
      <alignment horizontal="left" vertical="center" wrapText="1" shrinkToFit="1"/>
    </xf>
    <xf numFmtId="0" fontId="4" fillId="0" borderId="106" xfId="0" applyFont="1" applyFill="1" applyBorder="1" applyAlignment="1">
      <alignment vertical="center" wrapText="1" shrinkToFit="1"/>
    </xf>
    <xf numFmtId="0" fontId="4" fillId="0" borderId="38" xfId="0" applyFont="1" applyFill="1" applyBorder="1" applyAlignment="1">
      <alignment vertical="center" wrapText="1" shrinkToFit="1"/>
    </xf>
    <xf numFmtId="0" fontId="4" fillId="0" borderId="54"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Alignment="1">
      <alignment horizontal="center" vertical="center" shrinkToFit="1"/>
    </xf>
    <xf numFmtId="176" fontId="4" fillId="0" borderId="0" xfId="0" applyNumberFormat="1" applyFont="1" applyFill="1" applyBorder="1" applyAlignment="1">
      <alignment horizontal="center" vertical="center"/>
    </xf>
    <xf numFmtId="0" fontId="11" fillId="0" borderId="0" xfId="0" applyFont="1" applyFill="1" applyBorder="1" applyAlignment="1">
      <alignment vertical="center"/>
    </xf>
    <xf numFmtId="0" fontId="4" fillId="0" borderId="107" xfId="0" applyFont="1" applyFill="1" applyBorder="1" applyAlignment="1">
      <alignment vertical="center"/>
    </xf>
    <xf numFmtId="0" fontId="5" fillId="3" borderId="24" xfId="0" applyFont="1" applyFill="1" applyBorder="1" applyAlignment="1">
      <alignment vertical="center"/>
    </xf>
    <xf numFmtId="0" fontId="5" fillId="3" borderId="0" xfId="0" applyFont="1" applyFill="1" applyBorder="1" applyAlignment="1">
      <alignment vertical="center"/>
    </xf>
    <xf numFmtId="0" fontId="5" fillId="3" borderId="25" xfId="0" applyFont="1" applyFill="1" applyBorder="1" applyAlignment="1">
      <alignment vertical="center"/>
    </xf>
    <xf numFmtId="0" fontId="5" fillId="0" borderId="0" xfId="0" applyFont="1" applyFill="1" applyBorder="1" applyAlignment="1">
      <alignment vertical="center"/>
    </xf>
    <xf numFmtId="0" fontId="5" fillId="2" borderId="0" xfId="0" applyFont="1" applyFill="1" applyBorder="1" applyAlignment="1">
      <alignment horizontal="center" vertical="center"/>
    </xf>
    <xf numFmtId="0" fontId="4" fillId="0" borderId="107" xfId="0" applyFont="1" applyBorder="1" applyAlignment="1">
      <alignment vertical="center"/>
    </xf>
    <xf numFmtId="0" fontId="2" fillId="0" borderId="0" xfId="0" applyFont="1" applyBorder="1" applyAlignment="1">
      <alignment vertical="center"/>
    </xf>
    <xf numFmtId="176" fontId="4" fillId="4" borderId="0" xfId="0" applyNumberFormat="1" applyFont="1" applyFill="1" applyBorder="1" applyAlignment="1">
      <alignment horizontal="center" vertical="center"/>
    </xf>
    <xf numFmtId="0" fontId="4" fillId="6" borderId="25" xfId="0" applyFont="1" applyFill="1" applyBorder="1" applyAlignment="1" applyProtection="1">
      <alignment horizontal="center" vertical="center"/>
      <protection locked="0"/>
    </xf>
    <xf numFmtId="181" fontId="4" fillId="6" borderId="93" xfId="0" applyNumberFormat="1" applyFont="1" applyFill="1" applyBorder="1" applyAlignment="1" applyProtection="1">
      <alignment horizontal="center" vertical="center"/>
      <protection locked="0"/>
    </xf>
    <xf numFmtId="0" fontId="4" fillId="2" borderId="0"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Fill="1" applyAlignment="1">
      <alignment vertical="center"/>
    </xf>
    <xf numFmtId="178" fontId="4" fillId="0" borderId="37" xfId="0" applyNumberFormat="1" applyFont="1" applyFill="1" applyBorder="1" applyAlignment="1">
      <alignment horizontal="center" vertical="center"/>
    </xf>
    <xf numFmtId="178" fontId="4" fillId="0" borderId="38" xfId="0" applyNumberFormat="1" applyFont="1" applyFill="1" applyBorder="1" applyAlignment="1">
      <alignment horizontal="center" vertical="center"/>
    </xf>
    <xf numFmtId="178" fontId="4" fillId="3" borderId="9" xfId="0" applyNumberFormat="1" applyFont="1" applyFill="1" applyBorder="1" applyAlignment="1" applyProtection="1">
      <alignment horizontal="center" vertical="center"/>
      <protection locked="0"/>
    </xf>
    <xf numFmtId="178" fontId="4" fillId="3" borderId="26" xfId="0" applyNumberFormat="1" applyFont="1" applyFill="1" applyBorder="1" applyAlignment="1" applyProtection="1">
      <alignment horizontal="center" vertical="center"/>
      <protection locked="0"/>
    </xf>
    <xf numFmtId="176" fontId="4" fillId="0" borderId="82" xfId="0" applyNumberFormat="1" applyFont="1" applyFill="1" applyBorder="1" applyAlignment="1">
      <alignment horizontal="center" vertical="center"/>
    </xf>
    <xf numFmtId="176" fontId="4" fillId="0" borderId="74" xfId="0" applyNumberFormat="1" applyFont="1" applyFill="1" applyBorder="1" applyAlignment="1">
      <alignment horizontal="center" vertical="center"/>
    </xf>
    <xf numFmtId="14" fontId="4" fillId="5" borderId="81" xfId="0" applyNumberFormat="1" applyFont="1" applyFill="1" applyBorder="1" applyAlignment="1">
      <alignment horizontal="center" vertical="center"/>
    </xf>
    <xf numFmtId="14" fontId="4" fillId="5" borderId="72" xfId="0" applyNumberFormat="1" applyFont="1" applyFill="1" applyBorder="1" applyAlignment="1">
      <alignment horizontal="center" vertical="center"/>
    </xf>
    <xf numFmtId="10" fontId="4" fillId="0" borderId="57" xfId="0" applyNumberFormat="1" applyFont="1" applyFill="1" applyBorder="1" applyAlignment="1">
      <alignment horizontal="center" vertical="center"/>
    </xf>
    <xf numFmtId="10" fontId="4" fillId="0" borderId="56"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178" fontId="4" fillId="0" borderId="43" xfId="0" applyNumberFormat="1" applyFont="1" applyFill="1" applyBorder="1" applyAlignment="1">
      <alignment horizontal="center" vertical="center"/>
    </xf>
    <xf numFmtId="176" fontId="4" fillId="0" borderId="57" xfId="0" applyNumberFormat="1" applyFont="1" applyFill="1" applyBorder="1" applyAlignment="1">
      <alignment horizontal="center" vertical="center"/>
    </xf>
    <xf numFmtId="176" fontId="4" fillId="0" borderId="58" xfId="0" applyNumberFormat="1" applyFont="1" applyFill="1" applyBorder="1" applyAlignment="1">
      <alignment horizontal="center" vertical="center"/>
    </xf>
    <xf numFmtId="176" fontId="4" fillId="0" borderId="56" xfId="0" applyNumberFormat="1" applyFont="1" applyFill="1" applyBorder="1" applyAlignment="1">
      <alignment horizontal="center" vertical="center"/>
    </xf>
    <xf numFmtId="178" fontId="4" fillId="0" borderId="37" xfId="0" applyNumberFormat="1" applyFont="1" applyBorder="1" applyAlignment="1">
      <alignment horizontal="center" vertical="center"/>
    </xf>
    <xf numFmtId="178" fontId="4" fillId="0" borderId="38" xfId="0" applyNumberFormat="1" applyFont="1" applyBorder="1" applyAlignment="1">
      <alignment horizontal="center" vertical="center"/>
    </xf>
    <xf numFmtId="178" fontId="4" fillId="4" borderId="37" xfId="0" applyNumberFormat="1" applyFont="1" applyFill="1" applyBorder="1" applyAlignment="1">
      <alignment horizontal="center" vertical="center"/>
    </xf>
    <xf numFmtId="178" fontId="4" fillId="4" borderId="38" xfId="0" applyNumberFormat="1" applyFont="1" applyFill="1" applyBorder="1" applyAlignment="1">
      <alignment horizontal="center" vertical="center"/>
    </xf>
    <xf numFmtId="178" fontId="4" fillId="0" borderId="60" xfId="0" applyNumberFormat="1" applyFont="1" applyFill="1" applyBorder="1" applyAlignment="1">
      <alignment horizontal="center" vertical="center"/>
    </xf>
    <xf numFmtId="14" fontId="4" fillId="5" borderId="80" xfId="0" applyNumberFormat="1" applyFont="1" applyFill="1" applyBorder="1" applyAlignment="1">
      <alignment horizontal="center" vertical="center"/>
    </xf>
    <xf numFmtId="14" fontId="4" fillId="5" borderId="71" xfId="0" applyNumberFormat="1" applyFont="1" applyFill="1" applyBorder="1" applyAlignment="1">
      <alignment horizontal="center" vertical="center"/>
    </xf>
    <xf numFmtId="0" fontId="4" fillId="5" borderId="81" xfId="0" applyNumberFormat="1" applyFont="1" applyFill="1" applyBorder="1" applyAlignment="1">
      <alignment horizontal="center" vertical="center"/>
    </xf>
    <xf numFmtId="0" fontId="4" fillId="5" borderId="72" xfId="0" applyNumberFormat="1" applyFont="1" applyFill="1" applyBorder="1" applyAlignment="1">
      <alignment horizontal="center" vertical="center"/>
    </xf>
    <xf numFmtId="0" fontId="4" fillId="0" borderId="35" xfId="0" applyFont="1" applyFill="1" applyBorder="1" applyAlignment="1">
      <alignment vertical="center" wrapText="1"/>
    </xf>
    <xf numFmtId="0" fontId="4" fillId="0" borderId="36" xfId="0" applyFont="1" applyFill="1" applyBorder="1" applyAlignment="1">
      <alignment vertical="center" wrapText="1"/>
    </xf>
    <xf numFmtId="0" fontId="4" fillId="0" borderId="22" xfId="0" applyFont="1" applyFill="1" applyBorder="1" applyAlignment="1">
      <alignment vertical="center" wrapText="1"/>
    </xf>
    <xf numFmtId="178" fontId="4" fillId="0" borderId="66" xfId="0" applyNumberFormat="1" applyFont="1" applyBorder="1" applyAlignment="1">
      <alignment horizontal="center" vertical="center"/>
    </xf>
    <xf numFmtId="178" fontId="4" fillId="0" borderId="65" xfId="0" applyNumberFormat="1" applyFont="1" applyBorder="1" applyAlignment="1">
      <alignment horizontal="center" vertical="center"/>
    </xf>
    <xf numFmtId="178" fontId="4" fillId="0" borderId="67" xfId="0" applyNumberFormat="1" applyFont="1" applyBorder="1" applyAlignment="1">
      <alignment horizontal="center" vertical="center"/>
    </xf>
    <xf numFmtId="176" fontId="4" fillId="0" borderId="79" xfId="0" applyNumberFormat="1" applyFont="1" applyFill="1" applyBorder="1" applyAlignment="1">
      <alignment horizontal="center" vertical="center"/>
    </xf>
    <xf numFmtId="176" fontId="4" fillId="0" borderId="70" xfId="0" applyNumberFormat="1" applyFont="1" applyFill="1" applyBorder="1" applyAlignment="1">
      <alignment horizontal="center" vertical="center"/>
    </xf>
    <xf numFmtId="176" fontId="4" fillId="0" borderId="78" xfId="0" applyNumberFormat="1" applyFont="1" applyBorder="1" applyAlignment="1">
      <alignment horizontal="center" vertical="center"/>
    </xf>
    <xf numFmtId="176" fontId="4" fillId="0" borderId="69" xfId="0" applyNumberFormat="1" applyFont="1" applyBorder="1" applyAlignment="1">
      <alignment horizontal="center" vertical="center"/>
    </xf>
    <xf numFmtId="0" fontId="4" fillId="0" borderId="41" xfId="0" applyFont="1" applyBorder="1" applyAlignment="1">
      <alignment vertical="center" wrapText="1" shrinkToFit="1"/>
    </xf>
    <xf numFmtId="0" fontId="4" fillId="0" borderId="13" xfId="0" applyFont="1" applyBorder="1" applyAlignment="1">
      <alignment vertical="center" wrapText="1" shrinkToFit="1"/>
    </xf>
    <xf numFmtId="0" fontId="4" fillId="0" borderId="14" xfId="0" applyFont="1" applyBorder="1" applyAlignment="1">
      <alignment vertical="center" wrapText="1" shrinkToFit="1"/>
    </xf>
    <xf numFmtId="178" fontId="4" fillId="0" borderId="42" xfId="0" applyNumberFormat="1" applyFont="1" applyFill="1" applyBorder="1" applyAlignment="1">
      <alignment horizontal="center" vertical="center"/>
    </xf>
    <xf numFmtId="178" fontId="4" fillId="0" borderId="49" xfId="0" applyNumberFormat="1" applyFont="1" applyFill="1" applyBorder="1" applyAlignment="1">
      <alignment horizontal="center" vertical="center"/>
    </xf>
    <xf numFmtId="0" fontId="4" fillId="5" borderId="31" xfId="0" applyNumberFormat="1" applyFont="1" applyFill="1" applyBorder="1" applyAlignment="1">
      <alignment horizontal="center" vertical="center"/>
    </xf>
    <xf numFmtId="0" fontId="4" fillId="5" borderId="34" xfId="0" applyNumberFormat="1" applyFont="1" applyFill="1" applyBorder="1" applyAlignment="1">
      <alignment horizontal="center" vertical="center"/>
    </xf>
    <xf numFmtId="178" fontId="4" fillId="3" borderId="10" xfId="0" applyNumberFormat="1" applyFont="1" applyFill="1" applyBorder="1" applyAlignment="1" applyProtection="1">
      <alignment horizontal="center" vertical="center"/>
      <protection locked="0"/>
    </xf>
    <xf numFmtId="178" fontId="4" fillId="3" borderId="73" xfId="0" applyNumberFormat="1" applyFont="1" applyFill="1" applyBorder="1" applyAlignment="1" applyProtection="1">
      <alignment horizontal="center" vertical="center"/>
      <protection locked="0"/>
    </xf>
    <xf numFmtId="0" fontId="4" fillId="4" borderId="80" xfId="0" applyNumberFormat="1" applyFont="1" applyFill="1" applyBorder="1" applyAlignment="1">
      <alignment horizontal="center" vertical="center"/>
    </xf>
    <xf numFmtId="0" fontId="4" fillId="4" borderId="71" xfId="0" applyNumberFormat="1" applyFont="1" applyFill="1" applyBorder="1" applyAlignment="1">
      <alignment horizontal="center" vertical="center"/>
    </xf>
    <xf numFmtId="14" fontId="4" fillId="5" borderId="87" xfId="0" applyNumberFormat="1" applyFont="1" applyFill="1" applyBorder="1" applyAlignment="1">
      <alignment horizontal="center" vertical="center"/>
    </xf>
    <xf numFmtId="0" fontId="4" fillId="5" borderId="80" xfId="0" applyNumberFormat="1" applyFont="1" applyFill="1" applyBorder="1" applyAlignment="1">
      <alignment horizontal="center" vertical="center"/>
    </xf>
    <xf numFmtId="0" fontId="4" fillId="5" borderId="71" xfId="0" applyNumberFormat="1" applyFont="1" applyFill="1" applyBorder="1" applyAlignment="1">
      <alignment horizontal="center" vertical="center"/>
    </xf>
    <xf numFmtId="0" fontId="4" fillId="6" borderId="80" xfId="0" applyFont="1" applyFill="1" applyBorder="1" applyAlignment="1" applyProtection="1">
      <alignment horizontal="center" vertical="center" shrinkToFit="1"/>
      <protection locked="0"/>
    </xf>
    <xf numFmtId="0" fontId="4" fillId="6" borderId="71" xfId="0" applyFont="1" applyFill="1" applyBorder="1" applyAlignment="1" applyProtection="1">
      <alignment horizontal="center" vertical="center" shrinkToFit="1"/>
      <protection locked="0"/>
    </xf>
    <xf numFmtId="176" fontId="4" fillId="0" borderId="6" xfId="0" applyNumberFormat="1" applyFont="1" applyFill="1" applyBorder="1" applyAlignment="1">
      <alignment horizontal="center" vertical="center"/>
    </xf>
    <xf numFmtId="0" fontId="4" fillId="3" borderId="86" xfId="0"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0" fontId="4" fillId="6" borderId="87" xfId="0" applyFont="1" applyFill="1" applyBorder="1" applyAlignment="1" applyProtection="1">
      <alignment horizontal="center" vertical="center" shrinkToFit="1"/>
      <protection locked="0"/>
    </xf>
    <xf numFmtId="0" fontId="4" fillId="3" borderId="85" xfId="0" applyFont="1" applyFill="1" applyBorder="1" applyAlignment="1" applyProtection="1">
      <alignment horizontal="center" vertical="center"/>
      <protection locked="0"/>
    </xf>
    <xf numFmtId="0" fontId="4" fillId="3" borderId="84" xfId="0" applyFont="1" applyFill="1" applyBorder="1" applyAlignment="1" applyProtection="1">
      <alignment horizontal="center" vertical="center"/>
      <protection locked="0"/>
    </xf>
    <xf numFmtId="0" fontId="4" fillId="3" borderId="90" xfId="0" applyFont="1" applyFill="1" applyBorder="1" applyAlignment="1" applyProtection="1">
      <alignment horizontal="center" vertical="center"/>
      <protection locked="0"/>
    </xf>
    <xf numFmtId="0" fontId="4" fillId="3" borderId="89" xfId="0" applyFont="1" applyFill="1" applyBorder="1" applyAlignment="1" applyProtection="1">
      <alignment horizontal="center" vertical="center"/>
      <protection locked="0"/>
    </xf>
    <xf numFmtId="180" fontId="4" fillId="2" borderId="8" xfId="0" applyNumberFormat="1" applyFont="1" applyFill="1" applyBorder="1" applyAlignment="1">
      <alignment horizontal="center" vertical="center"/>
    </xf>
    <xf numFmtId="180" fontId="4" fillId="2" borderId="11" xfId="0" applyNumberFormat="1" applyFont="1" applyFill="1" applyBorder="1" applyAlignment="1">
      <alignment horizontal="center" vertical="center"/>
    </xf>
    <xf numFmtId="0" fontId="4" fillId="5" borderId="87" xfId="0" applyNumberFormat="1" applyFont="1" applyFill="1" applyBorder="1" applyAlignment="1">
      <alignment horizontal="center" vertical="center"/>
    </xf>
    <xf numFmtId="0" fontId="4" fillId="3" borderId="77" xfId="0" applyFont="1" applyFill="1" applyBorder="1" applyAlignment="1" applyProtection="1">
      <alignment horizontal="center" vertical="center"/>
      <protection locked="0"/>
    </xf>
    <xf numFmtId="0" fontId="4" fillId="3" borderId="76" xfId="0" applyFont="1" applyFill="1" applyBorder="1" applyAlignment="1" applyProtection="1">
      <alignment horizontal="center" vertical="center"/>
      <protection locked="0"/>
    </xf>
    <xf numFmtId="0" fontId="4" fillId="4" borderId="87" xfId="0" applyNumberFormat="1" applyFont="1" applyFill="1" applyBorder="1" applyAlignment="1">
      <alignment horizontal="center" vertical="center"/>
    </xf>
    <xf numFmtId="176" fontId="4" fillId="0" borderId="91" xfId="0" applyNumberFormat="1" applyFont="1" applyBorder="1" applyAlignment="1">
      <alignment horizontal="center" vertical="center"/>
    </xf>
    <xf numFmtId="176" fontId="4" fillId="0" borderId="92" xfId="0" applyNumberFormat="1" applyFont="1" applyBorder="1" applyAlignment="1">
      <alignment horizontal="center" vertical="center"/>
    </xf>
    <xf numFmtId="14" fontId="4" fillId="6" borderId="80" xfId="0" applyNumberFormat="1" applyFont="1" applyFill="1" applyBorder="1" applyAlignment="1" applyProtection="1">
      <alignment horizontal="center" vertical="center" shrinkToFit="1"/>
      <protection locked="0"/>
    </xf>
    <xf numFmtId="0" fontId="4" fillId="5" borderId="86" xfId="0" applyNumberFormat="1" applyFont="1" applyFill="1" applyBorder="1" applyAlignment="1">
      <alignment horizontal="center" vertical="center"/>
    </xf>
    <xf numFmtId="0" fontId="4" fillId="5" borderId="4" xfId="0" applyNumberFormat="1" applyFont="1" applyFill="1" applyBorder="1" applyAlignment="1">
      <alignment horizontal="center" vertical="center"/>
    </xf>
    <xf numFmtId="0" fontId="4" fillId="3" borderId="7" xfId="0" applyFont="1" applyFill="1" applyBorder="1" applyAlignment="1" applyProtection="1">
      <alignment horizontal="center" vertical="center" shrinkToFit="1"/>
      <protection locked="0"/>
    </xf>
    <xf numFmtId="178" fontId="4" fillId="3" borderId="5" xfId="0" applyNumberFormat="1" applyFont="1" applyFill="1" applyBorder="1" applyAlignment="1" applyProtection="1">
      <alignment horizontal="center" vertical="center"/>
      <protection locked="0"/>
    </xf>
    <xf numFmtId="176" fontId="4" fillId="0" borderId="94" xfId="0" applyNumberFormat="1" applyFont="1" applyBorder="1" applyAlignment="1">
      <alignment horizontal="center" vertical="center"/>
    </xf>
    <xf numFmtId="176" fontId="4" fillId="0" borderId="52" xfId="0" applyNumberFormat="1" applyFont="1" applyBorder="1" applyAlignment="1">
      <alignment horizontal="center" vertical="center"/>
    </xf>
    <xf numFmtId="0" fontId="4" fillId="5" borderId="95" xfId="0" applyNumberFormat="1" applyFont="1" applyFill="1" applyBorder="1" applyAlignment="1">
      <alignment horizontal="center" vertical="center"/>
    </xf>
    <xf numFmtId="176" fontId="4" fillId="0" borderId="31" xfId="0" applyNumberFormat="1" applyFont="1" applyFill="1" applyBorder="1" applyAlignment="1">
      <alignment horizontal="center" vertical="center"/>
    </xf>
    <xf numFmtId="0" fontId="4" fillId="0" borderId="50" xfId="0" applyFont="1" applyBorder="1" applyAlignment="1">
      <alignment horizontal="center" vertical="center"/>
    </xf>
    <xf numFmtId="0" fontId="4" fillId="0" borderId="55" xfId="0" applyFont="1" applyBorder="1" applyAlignment="1">
      <alignment horizontal="center" vertical="center"/>
    </xf>
    <xf numFmtId="0" fontId="4" fillId="0" borderId="50"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8" xfId="0" applyFont="1" applyBorder="1" applyAlignment="1">
      <alignment horizontal="center" vertical="center" shrinkToFit="1"/>
    </xf>
    <xf numFmtId="0" fontId="4" fillId="0" borderId="104" xfId="0" applyFont="1" applyBorder="1" applyAlignment="1">
      <alignment horizontal="center" vertical="center" shrinkToFit="1"/>
    </xf>
    <xf numFmtId="182" fontId="4" fillId="0" borderId="9" xfId="0" applyNumberFormat="1" applyFont="1" applyFill="1" applyBorder="1" applyAlignment="1">
      <alignment horizontal="center" vertical="center" textRotation="255" shrinkToFit="1"/>
    </xf>
    <xf numFmtId="182" fontId="4" fillId="0" borderId="2" xfId="0" applyNumberFormat="1" applyFont="1" applyFill="1" applyBorder="1" applyAlignment="1">
      <alignment horizontal="center" vertical="center" textRotation="255" shrinkToFit="1"/>
    </xf>
    <xf numFmtId="182" fontId="4" fillId="0" borderId="31" xfId="0" applyNumberFormat="1" applyFont="1" applyFill="1" applyBorder="1" applyAlignment="1">
      <alignment horizontal="center" vertical="center" textRotation="255" shrinkToFit="1"/>
    </xf>
    <xf numFmtId="182" fontId="4" fillId="0" borderId="102" xfId="0" applyNumberFormat="1" applyFont="1" applyFill="1" applyBorder="1" applyAlignment="1">
      <alignment horizontal="center" vertical="center" textRotation="255" shrinkToFit="1"/>
    </xf>
    <xf numFmtId="0" fontId="4" fillId="3" borderId="44" xfId="0" applyFont="1" applyFill="1" applyBorder="1" applyAlignment="1" applyProtection="1">
      <alignment horizontal="center" vertical="center" shrinkToFit="1"/>
      <protection locked="0"/>
    </xf>
    <xf numFmtId="0" fontId="4" fillId="6" borderId="81" xfId="0" applyFont="1" applyFill="1" applyBorder="1" applyAlignment="1" applyProtection="1">
      <alignment horizontal="center" vertical="center" shrinkToFit="1"/>
      <protection locked="0"/>
    </xf>
    <xf numFmtId="14" fontId="4" fillId="6" borderId="99" xfId="0" applyNumberFormat="1" applyFont="1" applyFill="1" applyBorder="1" applyAlignment="1" applyProtection="1">
      <alignment horizontal="center" vertical="center" shrinkToFit="1"/>
      <protection locked="0"/>
    </xf>
    <xf numFmtId="14" fontId="4" fillId="6" borderId="87" xfId="0" applyNumberFormat="1" applyFont="1" applyFill="1" applyBorder="1" applyAlignment="1" applyProtection="1">
      <alignment horizontal="center" vertical="center" shrinkToFit="1"/>
      <protection locked="0"/>
    </xf>
    <xf numFmtId="0" fontId="4" fillId="3" borderId="45" xfId="0" applyFont="1" applyFill="1" applyBorder="1" applyAlignment="1" applyProtection="1">
      <alignment horizontal="center" vertical="center"/>
      <protection locked="0"/>
    </xf>
    <xf numFmtId="0" fontId="4" fillId="3" borderId="46" xfId="0" applyFont="1" applyFill="1" applyBorder="1" applyAlignment="1" applyProtection="1">
      <alignment horizontal="center" vertical="center"/>
      <protection locked="0"/>
    </xf>
    <xf numFmtId="180" fontId="4" fillId="2" borderId="97" xfId="0" applyNumberFormat="1" applyFont="1" applyFill="1" applyBorder="1" applyAlignment="1">
      <alignment horizontal="center" vertical="center"/>
    </xf>
    <xf numFmtId="0" fontId="4" fillId="5" borderId="89" xfId="0" applyNumberFormat="1" applyFont="1" applyFill="1" applyBorder="1" applyAlignment="1">
      <alignment horizontal="center" vertical="center"/>
    </xf>
    <xf numFmtId="0" fontId="4" fillId="4" borderId="95" xfId="0" applyNumberFormat="1" applyFont="1" applyFill="1" applyBorder="1" applyAlignment="1">
      <alignment horizontal="center" vertical="center"/>
    </xf>
    <xf numFmtId="176" fontId="4" fillId="0" borderId="96" xfId="0" applyNumberFormat="1" applyFont="1" applyFill="1" applyBorder="1" applyAlignment="1">
      <alignment horizontal="center" vertical="center"/>
    </xf>
    <xf numFmtId="182" fontId="4" fillId="0" borderId="87" xfId="0" applyNumberFormat="1" applyFont="1" applyFill="1" applyBorder="1" applyAlignment="1">
      <alignment horizontal="center" vertical="center"/>
    </xf>
    <xf numFmtId="182" fontId="4" fillId="0" borderId="95" xfId="0" applyNumberFormat="1" applyFont="1" applyFill="1" applyBorder="1" applyAlignment="1">
      <alignment horizontal="center" vertical="center"/>
    </xf>
    <xf numFmtId="182" fontId="4" fillId="0" borderId="99" xfId="0" applyNumberFormat="1" applyFont="1" applyFill="1" applyBorder="1" applyAlignment="1">
      <alignment horizontal="center" vertical="center"/>
    </xf>
    <xf numFmtId="182" fontId="4" fillId="0" borderId="101" xfId="0" applyNumberFormat="1" applyFont="1" applyFill="1" applyBorder="1" applyAlignment="1">
      <alignment horizontal="center" vertical="center"/>
    </xf>
    <xf numFmtId="182" fontId="4" fillId="0" borderId="95" xfId="0" applyNumberFormat="1" applyFont="1" applyFill="1" applyBorder="1" applyAlignment="1">
      <alignment horizontal="center" vertical="center" wrapText="1"/>
    </xf>
    <xf numFmtId="182" fontId="4" fillId="0" borderId="99" xfId="0" applyNumberFormat="1" applyFont="1" applyFill="1" applyBorder="1" applyAlignment="1">
      <alignment horizontal="center" vertical="center" wrapText="1"/>
    </xf>
    <xf numFmtId="182" fontId="4" fillId="0" borderId="101" xfId="0" applyNumberFormat="1" applyFont="1" applyFill="1" applyBorder="1" applyAlignment="1">
      <alignment horizontal="center" vertical="center" wrapText="1"/>
    </xf>
    <xf numFmtId="182" fontId="4" fillId="0" borderId="29" xfId="0" applyNumberFormat="1" applyFont="1" applyFill="1" applyBorder="1" applyAlignment="1">
      <alignment horizontal="center" vertical="center"/>
    </xf>
    <xf numFmtId="182" fontId="4" fillId="0" borderId="108" xfId="0" applyNumberFormat="1" applyFont="1" applyFill="1" applyBorder="1" applyAlignment="1">
      <alignment horizontal="center" vertical="center"/>
    </xf>
    <xf numFmtId="182" fontId="4" fillId="0" borderId="9" xfId="0" applyNumberFormat="1" applyFont="1" applyFill="1" applyBorder="1" applyAlignment="1" applyProtection="1">
      <alignment horizontal="center" vertical="center" textRotation="255" shrinkToFit="1"/>
    </xf>
    <xf numFmtId="182" fontId="4" fillId="0" borderId="2" xfId="0" applyNumberFormat="1" applyFont="1" applyFill="1" applyBorder="1" applyAlignment="1" applyProtection="1">
      <alignment horizontal="center" vertical="center" textRotation="255" shrinkToFit="1"/>
    </xf>
    <xf numFmtId="182" fontId="4" fillId="0" borderId="79" xfId="0" applyNumberFormat="1" applyFont="1" applyFill="1" applyBorder="1" applyAlignment="1">
      <alignment horizontal="center" vertical="center" textRotation="255" shrinkToFit="1"/>
    </xf>
    <xf numFmtId="182" fontId="4" fillId="0" borderId="100" xfId="0" applyNumberFormat="1" applyFont="1" applyFill="1" applyBorder="1" applyAlignment="1">
      <alignment horizontal="center" vertical="center" textRotation="255" shrinkToFit="1"/>
    </xf>
    <xf numFmtId="0" fontId="4" fillId="2" borderId="0" xfId="0" applyFont="1" applyFill="1" applyBorder="1" applyAlignment="1">
      <alignment horizontal="center" vertical="center"/>
    </xf>
    <xf numFmtId="0" fontId="4" fillId="0" borderId="27" xfId="0" applyFont="1" applyBorder="1" applyAlignment="1">
      <alignment horizontal="center" vertical="center"/>
    </xf>
    <xf numFmtId="0" fontId="4" fillId="0" borderId="63" xfId="0" applyFont="1" applyBorder="1" applyAlignment="1">
      <alignment horizontal="center" vertical="center"/>
    </xf>
    <xf numFmtId="0" fontId="4" fillId="0" borderId="28"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107" xfId="0" applyFont="1" applyBorder="1" applyAlignment="1">
      <alignment horizontal="center" vertical="center"/>
    </xf>
    <xf numFmtId="0" fontId="4" fillId="0" borderId="10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5" fillId="0" borderId="32" xfId="0" applyFont="1" applyBorder="1" applyAlignment="1">
      <alignment horizontal="center" vertical="center"/>
    </xf>
    <xf numFmtId="0" fontId="5" fillId="0" borderId="19" xfId="0" applyFont="1" applyBorder="1" applyAlignment="1">
      <alignment horizontal="center" vertical="center"/>
    </xf>
    <xf numFmtId="0" fontId="4" fillId="0" borderId="27"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28" xfId="0" applyFont="1" applyBorder="1" applyAlignment="1">
      <alignment horizontal="center" vertical="center" wrapText="1"/>
    </xf>
    <xf numFmtId="182" fontId="4" fillId="4" borderId="95" xfId="0" applyNumberFormat="1" applyFont="1" applyFill="1" applyBorder="1" applyAlignment="1">
      <alignment horizontal="center" vertical="center" wrapText="1"/>
    </xf>
    <xf numFmtId="182" fontId="4" fillId="4" borderId="99" xfId="0" applyNumberFormat="1" applyFont="1" applyFill="1" applyBorder="1" applyAlignment="1">
      <alignment horizontal="center" vertical="center" wrapText="1"/>
    </xf>
    <xf numFmtId="182" fontId="4" fillId="4" borderId="101" xfId="0" applyNumberFormat="1"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Fill="1" applyAlignment="1">
      <alignment vertical="center"/>
    </xf>
    <xf numFmtId="0" fontId="4" fillId="0" borderId="24" xfId="0" applyFont="1" applyFill="1" applyBorder="1" applyAlignment="1">
      <alignment horizontal="left" vertical="center"/>
    </xf>
    <xf numFmtId="0" fontId="4" fillId="3" borderId="24" xfId="0" applyFont="1" applyFill="1" applyBorder="1" applyAlignment="1" applyProtection="1">
      <alignment horizontal="left" vertical="center"/>
      <protection locked="0"/>
    </xf>
    <xf numFmtId="0" fontId="4" fillId="0" borderId="25" xfId="0" applyFont="1" applyFill="1" applyBorder="1" applyAlignment="1">
      <alignment horizontal="left" vertical="center"/>
    </xf>
    <xf numFmtId="0" fontId="4" fillId="3" borderId="25" xfId="0" applyFont="1" applyFill="1" applyBorder="1" applyAlignment="1" applyProtection="1">
      <alignment horizontal="left" vertical="center"/>
      <protection locked="0"/>
    </xf>
    <xf numFmtId="179" fontId="4" fillId="3" borderId="25" xfId="0" applyNumberFormat="1" applyFont="1" applyFill="1" applyBorder="1" applyAlignment="1" applyProtection="1">
      <alignment horizontal="left" vertical="center"/>
      <protection locked="0"/>
    </xf>
    <xf numFmtId="0" fontId="4" fillId="0" borderId="25" xfId="0" applyFont="1" applyFill="1" applyBorder="1" applyAlignment="1">
      <alignment horizontal="center" vertical="center"/>
    </xf>
    <xf numFmtId="0" fontId="4" fillId="0" borderId="25" xfId="0" applyFont="1" applyFill="1" applyBorder="1" applyAlignment="1">
      <alignment horizontal="left" vertical="center" shrinkToFit="1"/>
    </xf>
    <xf numFmtId="182" fontId="4" fillId="0" borderId="30" xfId="0" applyNumberFormat="1" applyFont="1" applyFill="1" applyBorder="1" applyAlignment="1">
      <alignment horizontal="center" vertical="center" textRotation="255" shrinkToFit="1"/>
    </xf>
    <xf numFmtId="182" fontId="4" fillId="0" borderId="103" xfId="0" applyNumberFormat="1" applyFont="1" applyFill="1" applyBorder="1" applyAlignment="1">
      <alignment horizontal="center" vertical="center" textRotation="255" shrinkToFi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2" xfId="0" applyFont="1" applyFill="1" applyBorder="1" applyAlignment="1">
      <alignment horizontal="center" vertical="center" wrapText="1"/>
    </xf>
    <xf numFmtId="182" fontId="4" fillId="0" borderId="105" xfId="0" applyNumberFormat="1" applyFont="1" applyFill="1" applyBorder="1" applyAlignment="1">
      <alignment horizontal="center" vertical="center" textRotation="255" shrinkToFit="1"/>
    </xf>
    <xf numFmtId="182" fontId="4" fillId="0" borderId="3" xfId="0" applyNumberFormat="1" applyFont="1" applyFill="1" applyBorder="1" applyAlignment="1">
      <alignment horizontal="center" vertical="center" textRotation="255" shrinkToFit="1"/>
    </xf>
    <xf numFmtId="0" fontId="4" fillId="0" borderId="39" xfId="0" applyFont="1" applyBorder="1" applyAlignment="1">
      <alignment horizontal="left" vertical="center" wrapText="1" shrinkToFit="1"/>
    </xf>
    <xf numFmtId="0" fontId="4" fillId="0" borderId="40" xfId="0" applyFont="1" applyBorder="1" applyAlignment="1">
      <alignment horizontal="left" vertical="center" wrapText="1" shrinkToFit="1"/>
    </xf>
    <xf numFmtId="0" fontId="4" fillId="0" borderId="21" xfId="0" applyFont="1" applyBorder="1" applyAlignment="1">
      <alignment horizontal="left" vertical="center" wrapText="1" shrinkToFit="1"/>
    </xf>
    <xf numFmtId="0" fontId="4" fillId="0" borderId="39" xfId="0" applyFont="1" applyFill="1" applyBorder="1" applyAlignment="1">
      <alignment horizontal="left" vertical="center" wrapText="1" shrinkToFit="1"/>
    </xf>
    <xf numFmtId="0" fontId="4" fillId="0" borderId="40"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176" fontId="4" fillId="0" borderId="120" xfId="0" applyNumberFormat="1" applyFont="1" applyFill="1" applyBorder="1" applyAlignment="1">
      <alignment horizontal="center" vertical="center"/>
    </xf>
    <xf numFmtId="176" fontId="4" fillId="0" borderId="122" xfId="0" applyNumberFormat="1" applyFont="1" applyFill="1" applyBorder="1" applyAlignment="1">
      <alignment horizontal="center" vertical="center"/>
    </xf>
    <xf numFmtId="14" fontId="4" fillId="5" borderId="31" xfId="0" applyNumberFormat="1" applyFont="1" applyFill="1" applyBorder="1" applyAlignment="1">
      <alignment horizontal="center" vertical="center"/>
    </xf>
    <xf numFmtId="14" fontId="4" fillId="5" borderId="34" xfId="0" applyNumberFormat="1" applyFont="1" applyFill="1" applyBorder="1" applyAlignment="1">
      <alignment horizontal="center" vertical="center"/>
    </xf>
    <xf numFmtId="176" fontId="4" fillId="0" borderId="121" xfId="0" applyNumberFormat="1" applyFont="1" applyFill="1" applyBorder="1" applyAlignment="1">
      <alignment horizontal="center" vertical="center"/>
    </xf>
    <xf numFmtId="0" fontId="4" fillId="4" borderId="95" xfId="0" applyFont="1" applyFill="1" applyBorder="1" applyAlignment="1">
      <alignment horizontal="center" vertical="center" wrapText="1"/>
    </xf>
    <xf numFmtId="0" fontId="4" fillId="4" borderId="99" xfId="0" applyFont="1" applyFill="1" applyBorder="1" applyAlignment="1">
      <alignment horizontal="center" vertical="center" wrapText="1"/>
    </xf>
    <xf numFmtId="0" fontId="4" fillId="4" borderId="101" xfId="0" applyFont="1" applyFill="1" applyBorder="1" applyAlignment="1">
      <alignment horizontal="center" vertical="center" wrapText="1"/>
    </xf>
    <xf numFmtId="14" fontId="4" fillId="5" borderId="86" xfId="0" applyNumberFormat="1" applyFont="1" applyFill="1" applyBorder="1" applyAlignment="1">
      <alignment horizontal="center" vertical="center"/>
    </xf>
    <xf numFmtId="14" fontId="4" fillId="5" borderId="4" xfId="0" applyNumberFormat="1" applyFont="1" applyFill="1" applyBorder="1" applyAlignment="1">
      <alignment horizontal="center" vertical="center"/>
    </xf>
    <xf numFmtId="14" fontId="4" fillId="5" borderId="112" xfId="0" applyNumberFormat="1" applyFont="1" applyFill="1" applyBorder="1" applyAlignment="1">
      <alignment horizontal="center" vertical="center"/>
    </xf>
    <xf numFmtId="14" fontId="4" fillId="5" borderId="27" xfId="0" applyNumberFormat="1" applyFont="1" applyFill="1" applyBorder="1" applyAlignment="1">
      <alignment horizontal="center" vertical="center"/>
    </xf>
    <xf numFmtId="178" fontId="4" fillId="0" borderId="115" xfId="0" applyNumberFormat="1" applyFont="1" applyBorder="1" applyAlignment="1">
      <alignment horizontal="center" vertical="center"/>
    </xf>
    <xf numFmtId="178" fontId="4" fillId="0" borderId="40" xfId="0" applyNumberFormat="1" applyFont="1" applyBorder="1" applyAlignment="1">
      <alignment horizontal="center" vertical="center"/>
    </xf>
    <xf numFmtId="178" fontId="4" fillId="0" borderId="40" xfId="0" applyNumberFormat="1" applyFont="1" applyFill="1" applyBorder="1" applyAlignment="1">
      <alignment horizontal="center" vertical="center"/>
    </xf>
    <xf numFmtId="178" fontId="4" fillId="0" borderId="116"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111" xfId="0" applyNumberFormat="1" applyFont="1" applyFill="1" applyBorder="1" applyAlignment="1">
      <alignment horizontal="center" vertical="center"/>
    </xf>
    <xf numFmtId="182" fontId="4" fillId="0" borderId="32" xfId="0" applyNumberFormat="1" applyFont="1" applyFill="1" applyBorder="1" applyAlignment="1">
      <alignment horizontal="center" vertical="center"/>
    </xf>
    <xf numFmtId="182" fontId="4" fillId="0" borderId="25" xfId="0" applyNumberFormat="1" applyFont="1" applyFill="1" applyBorder="1" applyAlignment="1">
      <alignment horizontal="center" vertical="center" textRotation="255" shrinkToFit="1"/>
    </xf>
    <xf numFmtId="182" fontId="4" fillId="0" borderId="23" xfId="0" applyNumberFormat="1" applyFont="1" applyFill="1" applyBorder="1" applyAlignment="1">
      <alignment horizontal="center" vertical="center" textRotation="255" shrinkToFit="1"/>
    </xf>
    <xf numFmtId="14" fontId="4" fillId="5" borderId="29" xfId="0" applyNumberFormat="1" applyFont="1" applyFill="1" applyBorder="1" applyAlignment="1">
      <alignment horizontal="center" vertical="center"/>
    </xf>
    <xf numFmtId="176" fontId="4" fillId="0" borderId="119" xfId="0" applyNumberFormat="1" applyFont="1" applyBorder="1" applyAlignment="1">
      <alignment horizontal="center" vertical="center"/>
    </xf>
    <xf numFmtId="178" fontId="4" fillId="0" borderId="66" xfId="0" applyNumberFormat="1" applyFont="1" applyFill="1" applyBorder="1" applyAlignment="1">
      <alignment horizontal="center" vertical="center"/>
    </xf>
    <xf numFmtId="178" fontId="4" fillId="0" borderId="67" xfId="0"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4" fontId="4" fillId="5" borderId="95"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6" xfId="0" applyFont="1" applyBorder="1" applyAlignment="1">
      <alignment horizontal="center" vertical="center" wrapText="1"/>
    </xf>
    <xf numFmtId="0" fontId="4" fillId="0" borderId="106"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0" xfId="0" applyFont="1" applyFill="1" applyBorder="1" applyAlignment="1">
      <alignment horizontal="center" vertical="center"/>
    </xf>
    <xf numFmtId="0" fontId="4" fillId="0" borderId="5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61</xdr:col>
      <xdr:colOff>96045</xdr:colOff>
      <xdr:row>1</xdr:row>
      <xdr:rowOff>165100</xdr:rowOff>
    </xdr:from>
    <xdr:to>
      <xdr:col>64</xdr:col>
      <xdr:colOff>78584</xdr:colOff>
      <xdr:row>4</xdr:row>
      <xdr:rowOff>212912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4681201" y="379413"/>
          <a:ext cx="2078039" cy="762187"/>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前年度の実績で算出する事業所用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381000</xdr:colOff>
      <xdr:row>36</xdr:row>
      <xdr:rowOff>107157</xdr:rowOff>
    </xdr:from>
    <xdr:to>
      <xdr:col>62</xdr:col>
      <xdr:colOff>546100</xdr:colOff>
      <xdr:row>44</xdr:row>
      <xdr:rowOff>119857</xdr:rowOff>
    </xdr:to>
    <xdr:sp macro="" textlink="">
      <xdr:nvSpPr>
        <xdr:cNvPr id="4" name="対角する 2 つの角を丸めた四角形 3">
          <a:extLst>
            <a:ext uri="{FF2B5EF4-FFF2-40B4-BE49-F238E27FC236}">
              <a16:creationId xmlns:a16="http://schemas.microsoft.com/office/drawing/2014/main" id="{00000000-0008-0000-0100-000004000000}"/>
            </a:ext>
          </a:extLst>
        </xdr:cNvPr>
        <xdr:cNvSpPr/>
      </xdr:nvSpPr>
      <xdr:spPr>
        <a:xfrm>
          <a:off x="11965781" y="7369970"/>
          <a:ext cx="3594100" cy="1346200"/>
        </a:xfrm>
        <a:prstGeom prst="round2DiagRect">
          <a:avLst>
            <a:gd name="adj1" fmla="val 8712"/>
            <a:gd name="adj2" fmla="val 0"/>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400">
              <a:solidFill>
                <a:schemeClr val="tx1"/>
              </a:solidFill>
            </a:rPr>
            <a:t>＊従業者が管理者等他の職務と兼務している場合、対象の職務に従事している時間のみで常勤換算数を算出します。</a:t>
          </a:r>
          <a:r>
            <a:rPr kumimoji="1" lang="ja-JP" altLang="en-US" sz="1400" u="sng">
              <a:solidFill>
                <a:schemeClr val="tx1"/>
              </a:solidFill>
            </a:rPr>
            <a:t>管理者や生活相談員としての勤務時間は含めることができません</a:t>
          </a:r>
          <a:r>
            <a:rPr kumimoji="1" lang="ja-JP" altLang="en-US" sz="1400">
              <a:solidFill>
                <a:schemeClr val="tx1"/>
              </a:solidFill>
            </a:rPr>
            <a:t>。</a:t>
          </a:r>
        </a:p>
      </xdr:txBody>
    </xdr:sp>
    <xdr:clientData/>
  </xdr:twoCellAnchor>
  <xdr:twoCellAnchor>
    <xdr:from>
      <xdr:col>61</xdr:col>
      <xdr:colOff>357188</xdr:colOff>
      <xdr:row>1</xdr:row>
      <xdr:rowOff>23812</xdr:rowOff>
    </xdr:from>
    <xdr:to>
      <xdr:col>64</xdr:col>
      <xdr:colOff>238125</xdr:colOff>
      <xdr:row>4</xdr:row>
      <xdr:rowOff>35718</xdr:rowOff>
    </xdr:to>
    <xdr:sp macro="" textlink="">
      <xdr:nvSpPr>
        <xdr:cNvPr id="6" name="AutoShape 2">
          <a:extLst>
            <a:ext uri="{FF2B5EF4-FFF2-40B4-BE49-F238E27FC236}">
              <a16:creationId xmlns:a16="http://schemas.microsoft.com/office/drawing/2014/main" id="{00000000-0008-0000-0100-000006000000}"/>
            </a:ext>
          </a:extLst>
        </xdr:cNvPr>
        <xdr:cNvSpPr>
          <a:spLocks noChangeArrowheads="1"/>
        </xdr:cNvSpPr>
      </xdr:nvSpPr>
      <xdr:spPr bwMode="auto">
        <a:xfrm>
          <a:off x="14942344" y="238125"/>
          <a:ext cx="1976437" cy="726281"/>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32004" rIns="54864" bIns="32004" anchor="ctr" upright="1"/>
        <a:lstStyle/>
        <a:p>
          <a:pPr algn="ctr" rtl="0">
            <a:defRPr sz="1000"/>
          </a:pPr>
          <a:r>
            <a:rPr lang="ja-JP" altLang="en-US" sz="2800" b="0" i="0" u="none" strike="noStrike" baseline="0">
              <a:solidFill>
                <a:srgbClr val="000000"/>
              </a:solidFill>
              <a:latin typeface="ＭＳ Ｐゴシック"/>
              <a:ea typeface="ＭＳ Ｐゴシック"/>
            </a:rPr>
            <a:t>記　入　例</a:t>
          </a:r>
        </a:p>
      </xdr:txBody>
    </xdr:sp>
    <xdr:clientData/>
  </xdr:twoCellAnchor>
  <xdr:twoCellAnchor>
    <xdr:from>
      <xdr:col>61</xdr:col>
      <xdr:colOff>273846</xdr:colOff>
      <xdr:row>4</xdr:row>
      <xdr:rowOff>119061</xdr:rowOff>
    </xdr:from>
    <xdr:to>
      <xdr:col>67</xdr:col>
      <xdr:colOff>619126</xdr:colOff>
      <xdr:row>6</xdr:row>
      <xdr:rowOff>71436</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59002" y="1047749"/>
          <a:ext cx="2976562" cy="4286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前年度の実績で算出する事業所用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81</xdr:col>
      <xdr:colOff>238125</xdr:colOff>
      <xdr:row>2</xdr:row>
      <xdr:rowOff>214313</xdr:rowOff>
    </xdr:from>
    <xdr:to>
      <xdr:col>85</xdr:col>
      <xdr:colOff>14008</xdr:colOff>
      <xdr:row>6</xdr:row>
      <xdr:rowOff>122425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7823656" y="666751"/>
          <a:ext cx="2300008" cy="860612"/>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b="1">
              <a:solidFill>
                <a:schemeClr val="tx1"/>
              </a:solidFill>
            </a:rPr>
            <a:t>届出月の前３ヶ月の実績で算出する事業所用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81</xdr:col>
      <xdr:colOff>238126</xdr:colOff>
      <xdr:row>6</xdr:row>
      <xdr:rowOff>214313</xdr:rowOff>
    </xdr:from>
    <xdr:to>
      <xdr:col>85</xdr:col>
      <xdr:colOff>14009</xdr:colOff>
      <xdr:row>10</xdr:row>
      <xdr:rowOff>122425</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7823657" y="1619251"/>
          <a:ext cx="2300008" cy="860612"/>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b="1">
              <a:solidFill>
                <a:schemeClr val="tx1"/>
              </a:solidFill>
            </a:rPr>
            <a:t>届出月の前３ヶ月の実績で算出する事業所用</a:t>
          </a:r>
        </a:p>
      </xdr:txBody>
    </xdr:sp>
    <xdr:clientData/>
  </xdr:twoCellAnchor>
  <xdr:twoCellAnchor>
    <xdr:from>
      <xdr:col>16</xdr:col>
      <xdr:colOff>202406</xdr:colOff>
      <xdr:row>35</xdr:row>
      <xdr:rowOff>83344</xdr:rowOff>
    </xdr:from>
    <xdr:to>
      <xdr:col>41</xdr:col>
      <xdr:colOff>424656</xdr:colOff>
      <xdr:row>41</xdr:row>
      <xdr:rowOff>154781</xdr:rowOff>
    </xdr:to>
    <xdr:sp macro="" textlink="">
      <xdr:nvSpPr>
        <xdr:cNvPr id="5" name="対角する 2 つの角を丸めた四角形 4">
          <a:extLst>
            <a:ext uri="{FF2B5EF4-FFF2-40B4-BE49-F238E27FC236}">
              <a16:creationId xmlns:a16="http://schemas.microsoft.com/office/drawing/2014/main" id="{00000000-0008-0000-0300-000005000000}"/>
            </a:ext>
          </a:extLst>
        </xdr:cNvPr>
        <xdr:cNvSpPr/>
      </xdr:nvSpPr>
      <xdr:spPr>
        <a:xfrm>
          <a:off x="6643687" y="7179469"/>
          <a:ext cx="4508500" cy="1071562"/>
        </a:xfrm>
        <a:prstGeom prst="round2DiagRect">
          <a:avLst>
            <a:gd name="adj1" fmla="val 8712"/>
            <a:gd name="adj2" fmla="val 0"/>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ja-JP" altLang="en-US" sz="1400">
              <a:solidFill>
                <a:schemeClr val="tx1"/>
              </a:solidFill>
            </a:rPr>
            <a:t>＊従業者が管理者等他の職務と兼務している場合、対象の職務に従事している時間のみで常勤換算数を算出します。</a:t>
          </a:r>
          <a:r>
            <a:rPr kumimoji="1" lang="ja-JP" altLang="en-US" sz="1400" u="sng">
              <a:solidFill>
                <a:schemeClr val="tx1"/>
              </a:solidFill>
            </a:rPr>
            <a:t>管理者や生活相談員としての勤務時間は含めることができません</a:t>
          </a:r>
          <a:r>
            <a:rPr kumimoji="1" lang="ja-JP" altLang="en-US" sz="1400">
              <a:solidFill>
                <a:schemeClr val="tx1"/>
              </a:solidFill>
            </a:rPr>
            <a:t>。</a:t>
          </a:r>
        </a:p>
      </xdr:txBody>
    </xdr:sp>
    <xdr:clientData/>
  </xdr:twoCellAnchor>
  <xdr:twoCellAnchor>
    <xdr:from>
      <xdr:col>81</xdr:col>
      <xdr:colOff>238125</xdr:colOff>
      <xdr:row>1</xdr:row>
      <xdr:rowOff>142875</xdr:rowOff>
    </xdr:from>
    <xdr:to>
      <xdr:col>84</xdr:col>
      <xdr:colOff>1033462</xdr:colOff>
      <xdr:row>6</xdr:row>
      <xdr:rowOff>82550</xdr:rowOff>
    </xdr:to>
    <xdr:sp macro="" textlink="">
      <xdr:nvSpPr>
        <xdr:cNvPr id="6" name="AutoShape 2">
          <a:extLst>
            <a:ext uri="{FF2B5EF4-FFF2-40B4-BE49-F238E27FC236}">
              <a16:creationId xmlns:a16="http://schemas.microsoft.com/office/drawing/2014/main" id="{00000000-0008-0000-0300-000006000000}"/>
            </a:ext>
          </a:extLst>
        </xdr:cNvPr>
        <xdr:cNvSpPr>
          <a:spLocks noChangeArrowheads="1"/>
        </xdr:cNvSpPr>
      </xdr:nvSpPr>
      <xdr:spPr bwMode="auto">
        <a:xfrm>
          <a:off x="17823656" y="357188"/>
          <a:ext cx="2247900" cy="1130300"/>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32004" rIns="54864" bIns="32004" anchor="ctr" upright="1"/>
        <a:lstStyle/>
        <a:p>
          <a:pPr algn="ctr" rtl="0">
            <a:defRPr sz="1000"/>
          </a:pPr>
          <a:r>
            <a:rPr lang="ja-JP" altLang="en-US" sz="2800" b="0" i="0" u="none" strike="noStrike" baseline="0">
              <a:solidFill>
                <a:srgbClr val="000000"/>
              </a:solidFill>
              <a:latin typeface="ＭＳ Ｐゴシック"/>
              <a:ea typeface="ＭＳ Ｐゴシック"/>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B1:BO73"/>
  <sheetViews>
    <sheetView showGridLines="0" showZeros="0" tabSelected="1" topLeftCell="A4" zoomScale="80" zoomScaleNormal="80" workbookViewId="0">
      <selection activeCell="AO13" sqref="AO13"/>
    </sheetView>
  </sheetViews>
  <sheetFormatPr defaultColWidth="9" defaultRowHeight="13.5" x14ac:dyDescent="0.15"/>
  <cols>
    <col min="1" max="1" width="3.375" style="1" customWidth="1"/>
    <col min="2" max="2" width="15.625" style="1" customWidth="1"/>
    <col min="3" max="3" width="6.375" style="1" customWidth="1"/>
    <col min="4" max="4" width="8.375" style="1" customWidth="1"/>
    <col min="5" max="5" width="14.5" style="1" customWidth="1"/>
    <col min="6" max="6" width="2.625" style="1" bestFit="1" customWidth="1"/>
    <col min="7" max="7" width="13.625" style="1" customWidth="1"/>
    <col min="8" max="8" width="7.625" style="1" customWidth="1"/>
    <col min="9" max="10" width="6.5" style="1" hidden="1" customWidth="1"/>
    <col min="11" max="11" width="5.625" style="1" customWidth="1"/>
    <col min="12" max="12" width="6.625" style="1" customWidth="1"/>
    <col min="13" max="13" width="10.625" style="1" hidden="1" customWidth="1"/>
    <col min="14" max="15" width="6.5" style="1" hidden="1" customWidth="1"/>
    <col min="16" max="17" width="5.625" style="1" customWidth="1"/>
    <col min="18" max="18" width="10.625" style="1" hidden="1" customWidth="1"/>
    <col min="19" max="19" width="8.625" style="1" hidden="1" customWidth="1"/>
    <col min="20" max="20" width="6.5" style="1" hidden="1" customWidth="1"/>
    <col min="21" max="22" width="5.625" style="1" customWidth="1"/>
    <col min="23" max="23" width="10.625" style="1" hidden="1" customWidth="1"/>
    <col min="24" max="24" width="8.625" style="1" hidden="1" customWidth="1"/>
    <col min="25" max="25" width="6.5" style="1" hidden="1" customWidth="1"/>
    <col min="26" max="27" width="5.625" style="1" customWidth="1"/>
    <col min="28" max="28" width="10.625" style="1" hidden="1" customWidth="1"/>
    <col min="29" max="29" width="8.625" style="1" hidden="1" customWidth="1"/>
    <col min="30" max="30" width="6.5" style="1" hidden="1" customWidth="1"/>
    <col min="31" max="32" width="5.625" style="1" customWidth="1"/>
    <col min="33" max="33" width="10.625" style="1" hidden="1" customWidth="1"/>
    <col min="34" max="34" width="8.625" style="1" hidden="1" customWidth="1"/>
    <col min="35" max="35" width="6.5" style="1" hidden="1" customWidth="1"/>
    <col min="36" max="37" width="5.625" style="1" customWidth="1"/>
    <col min="38" max="38" width="10.625" style="1" hidden="1" customWidth="1"/>
    <col min="39" max="39" width="8.625" style="1" hidden="1" customWidth="1"/>
    <col min="40" max="40" width="6.5" style="1" hidden="1" customWidth="1"/>
    <col min="41" max="42" width="5.625" style="1" customWidth="1"/>
    <col min="43" max="43" width="10.625" style="1" hidden="1" customWidth="1"/>
    <col min="44" max="44" width="8.625" style="1" hidden="1" customWidth="1"/>
    <col min="45" max="45" width="6.5" style="1" hidden="1" customWidth="1"/>
    <col min="46" max="47" width="5.625" style="1" customWidth="1"/>
    <col min="48" max="48" width="10.625" style="1" hidden="1" customWidth="1"/>
    <col min="49" max="49" width="8.625" style="1" hidden="1" customWidth="1"/>
    <col min="50" max="50" width="6.5" style="1" hidden="1" customWidth="1"/>
    <col min="51" max="52" width="5.625" style="1" customWidth="1"/>
    <col min="53" max="53" width="10.625" style="1" hidden="1" customWidth="1"/>
    <col min="54" max="54" width="8.625" style="1" hidden="1" customWidth="1"/>
    <col min="55" max="55" width="6.5" style="1" hidden="1" customWidth="1"/>
    <col min="56" max="57" width="5.625" style="1" customWidth="1"/>
    <col min="58" max="58" width="10.625" style="1" hidden="1" customWidth="1"/>
    <col min="59" max="59" width="8.625" style="1" hidden="1" customWidth="1"/>
    <col min="60" max="60" width="6.5" style="1" hidden="1" customWidth="1"/>
    <col min="61" max="62" width="5.625" style="1" customWidth="1"/>
    <col min="63" max="63" width="7.875" style="1" customWidth="1"/>
    <col min="64" max="64" width="14.125" style="1" customWidth="1"/>
    <col min="65" max="65" width="7" style="1" customWidth="1"/>
    <col min="66" max="66" width="3.5" style="1" hidden="1" customWidth="1"/>
    <col min="67" max="67" width="9" style="1" hidden="1" customWidth="1"/>
    <col min="68" max="16384" width="9" style="1"/>
  </cols>
  <sheetData>
    <row r="1" spans="2:64" ht="17.25" customHeight="1" x14ac:dyDescent="0.15">
      <c r="BK1" s="250" t="s">
        <v>78</v>
      </c>
      <c r="BL1" s="250"/>
    </row>
    <row r="2" spans="2:64" ht="18.75" customHeight="1" x14ac:dyDescent="0.15">
      <c r="B2" s="251" t="s">
        <v>70</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row>
    <row r="3" spans="2:64" ht="18.75" customHeight="1" x14ac:dyDescent="0.15">
      <c r="L3" s="2"/>
      <c r="M3" s="2"/>
      <c r="N3" s="2"/>
      <c r="O3" s="2"/>
      <c r="Q3" s="2"/>
      <c r="R3" s="2"/>
      <c r="S3" s="2"/>
      <c r="T3" s="2"/>
      <c r="V3" s="2"/>
      <c r="W3" s="2"/>
      <c r="X3" s="2"/>
      <c r="Y3" s="2"/>
      <c r="AA3" s="2"/>
      <c r="AB3" s="2"/>
      <c r="AC3" s="2"/>
      <c r="AD3" s="2"/>
      <c r="AF3" s="2"/>
      <c r="AG3" s="2"/>
      <c r="AH3" s="2"/>
      <c r="AI3" s="2"/>
      <c r="AK3" s="2"/>
      <c r="AL3" s="2"/>
      <c r="AM3" s="2"/>
      <c r="AN3" s="2"/>
      <c r="AP3" s="2"/>
      <c r="AQ3" s="2"/>
      <c r="AR3" s="2"/>
      <c r="AS3" s="2"/>
      <c r="AU3" s="2"/>
      <c r="AV3" s="2"/>
      <c r="AW3" s="2"/>
      <c r="AX3" s="2"/>
      <c r="AZ3" s="2"/>
      <c r="BA3" s="2"/>
      <c r="BB3" s="2"/>
      <c r="BC3" s="2"/>
      <c r="BE3" s="2"/>
      <c r="BF3" s="2"/>
      <c r="BG3" s="2"/>
      <c r="BH3" s="2"/>
      <c r="BJ3" s="2"/>
      <c r="BK3" s="2"/>
    </row>
    <row r="4" spans="2:64" ht="18.75" customHeight="1" x14ac:dyDescent="0.15">
      <c r="L4" s="2"/>
      <c r="M4" s="2"/>
      <c r="N4" s="2"/>
      <c r="O4" s="2"/>
      <c r="Q4" s="2"/>
      <c r="R4" s="2"/>
      <c r="S4" s="2"/>
      <c r="T4" s="2"/>
      <c r="V4" s="2"/>
      <c r="W4" s="2"/>
      <c r="X4" s="2"/>
      <c r="Y4" s="2"/>
      <c r="AA4" s="2"/>
      <c r="AB4" s="2"/>
      <c r="AC4" s="2"/>
      <c r="AD4" s="2"/>
      <c r="AF4" s="2"/>
      <c r="AG4" s="2"/>
      <c r="AH4" s="2"/>
      <c r="AI4" s="2"/>
      <c r="AK4" s="2"/>
      <c r="AL4" s="2"/>
      <c r="AM4" s="2"/>
      <c r="AN4" s="2"/>
      <c r="AP4" s="2"/>
      <c r="AQ4" s="2"/>
      <c r="AR4" s="2"/>
      <c r="AS4" s="2"/>
      <c r="AU4" s="2"/>
      <c r="AV4" s="2"/>
      <c r="AW4" s="2"/>
      <c r="AX4" s="2"/>
      <c r="AZ4" s="2"/>
      <c r="BA4" s="2"/>
      <c r="BB4" s="2"/>
      <c r="BC4" s="2"/>
      <c r="BE4" s="2"/>
      <c r="BF4" s="2"/>
      <c r="BG4" s="2"/>
      <c r="BH4" s="2"/>
      <c r="BJ4" s="2"/>
      <c r="BK4" s="2"/>
    </row>
    <row r="5" spans="2:64" ht="18.75" customHeight="1" x14ac:dyDescent="0.15">
      <c r="B5" s="252" t="s">
        <v>17</v>
      </c>
      <c r="C5" s="252"/>
      <c r="D5" s="252"/>
      <c r="E5" s="252"/>
      <c r="F5" s="28" t="s">
        <v>23</v>
      </c>
      <c r="G5" s="253"/>
      <c r="H5" s="253"/>
      <c r="I5" s="253"/>
      <c r="J5" s="253"/>
      <c r="K5" s="253"/>
      <c r="L5" s="253"/>
      <c r="M5" s="253"/>
      <c r="N5" s="253"/>
      <c r="O5" s="253"/>
      <c r="P5" s="253"/>
      <c r="Q5" s="253"/>
      <c r="R5" s="253"/>
      <c r="S5" s="253"/>
      <c r="T5" s="253"/>
      <c r="U5" s="253"/>
      <c r="V5" s="253"/>
      <c r="W5" s="48"/>
      <c r="X5" s="48"/>
      <c r="Y5" s="46"/>
      <c r="Z5" s="6"/>
      <c r="AB5" s="48"/>
      <c r="AC5" s="48"/>
      <c r="AD5" s="46"/>
      <c r="AE5" s="6" t="s">
        <v>13</v>
      </c>
      <c r="AF5" s="6"/>
      <c r="AG5" s="48"/>
      <c r="AH5" s="48"/>
      <c r="AI5" s="46"/>
      <c r="AJ5" s="7">
        <v>1</v>
      </c>
      <c r="AK5" s="60" t="s">
        <v>63</v>
      </c>
      <c r="AL5" s="81"/>
      <c r="AM5" s="81"/>
      <c r="AN5" s="45"/>
      <c r="AO5" s="60"/>
      <c r="AP5" s="60"/>
      <c r="AQ5" s="81"/>
      <c r="AR5" s="81"/>
      <c r="AS5" s="45"/>
      <c r="AT5" s="60"/>
      <c r="AU5" s="60"/>
      <c r="AV5" s="81"/>
      <c r="AW5" s="81"/>
      <c r="AX5" s="45"/>
      <c r="AY5" s="60"/>
      <c r="AZ5" s="60"/>
      <c r="BA5" s="81"/>
      <c r="BB5" s="81"/>
      <c r="BC5" s="45"/>
      <c r="BD5" s="60"/>
      <c r="BE5" s="60"/>
      <c r="BF5" s="81"/>
      <c r="BG5" s="81"/>
      <c r="BH5" s="45"/>
      <c r="BI5" s="60"/>
      <c r="BJ5" s="78"/>
      <c r="BK5" s="78"/>
      <c r="BL5" s="60"/>
    </row>
    <row r="6" spans="2:64" ht="18.75" customHeight="1" x14ac:dyDescent="0.15">
      <c r="B6" s="254" t="s">
        <v>12</v>
      </c>
      <c r="C6" s="254"/>
      <c r="D6" s="254"/>
      <c r="E6" s="254"/>
      <c r="F6" s="29" t="s">
        <v>23</v>
      </c>
      <c r="G6" s="255"/>
      <c r="H6" s="255"/>
      <c r="I6" s="255"/>
      <c r="J6" s="255"/>
      <c r="K6" s="255"/>
      <c r="L6" s="255"/>
      <c r="M6" s="255"/>
      <c r="N6" s="255"/>
      <c r="O6" s="255"/>
      <c r="P6" s="255"/>
      <c r="Q6" s="255"/>
      <c r="R6" s="255"/>
      <c r="S6" s="255"/>
      <c r="T6" s="255"/>
      <c r="U6" s="255"/>
      <c r="V6" s="255"/>
      <c r="W6" s="47"/>
      <c r="X6" s="47"/>
      <c r="Y6" s="46"/>
      <c r="Z6" s="6"/>
      <c r="AA6" s="8"/>
      <c r="AB6" s="47"/>
      <c r="AC6" s="47"/>
      <c r="AD6" s="46"/>
      <c r="AE6" s="6"/>
      <c r="AF6" s="6"/>
      <c r="AG6" s="47"/>
      <c r="AH6" s="47"/>
      <c r="AI6" s="46"/>
      <c r="AJ6" s="7">
        <v>2</v>
      </c>
      <c r="AK6" s="82" t="s">
        <v>76</v>
      </c>
      <c r="AL6" s="23"/>
      <c r="AM6" s="23"/>
      <c r="AN6" s="45"/>
      <c r="AO6" s="60"/>
      <c r="AP6" s="60"/>
      <c r="AQ6" s="23"/>
      <c r="AR6" s="23"/>
      <c r="AS6" s="45"/>
      <c r="AT6" s="60"/>
      <c r="AU6" s="60"/>
      <c r="AV6" s="23"/>
      <c r="AW6" s="23"/>
      <c r="AX6" s="45"/>
      <c r="AY6" s="60"/>
      <c r="AZ6" s="60"/>
      <c r="BA6" s="23"/>
      <c r="BB6" s="23"/>
      <c r="BC6" s="45"/>
      <c r="BD6" s="60"/>
      <c r="BE6" s="60"/>
      <c r="BF6" s="23"/>
      <c r="BG6" s="23"/>
      <c r="BH6" s="45"/>
      <c r="BI6" s="60"/>
      <c r="BJ6" s="78"/>
      <c r="BK6" s="78"/>
      <c r="BL6" s="60"/>
    </row>
    <row r="7" spans="2:64" ht="18.75" customHeight="1" x14ac:dyDescent="0.15">
      <c r="B7" s="254" t="s">
        <v>4</v>
      </c>
      <c r="C7" s="254"/>
      <c r="D7" s="254"/>
      <c r="E7" s="254"/>
      <c r="F7" s="29" t="s">
        <v>23</v>
      </c>
      <c r="G7" s="256"/>
      <c r="H7" s="256"/>
      <c r="I7" s="256"/>
      <c r="J7" s="256"/>
      <c r="K7" s="256"/>
      <c r="L7" s="256"/>
      <c r="M7" s="256"/>
      <c r="N7" s="256"/>
      <c r="O7" s="256"/>
      <c r="P7" s="256"/>
      <c r="Q7" s="256"/>
      <c r="R7" s="256"/>
      <c r="S7" s="256"/>
      <c r="T7" s="256"/>
      <c r="U7" s="256"/>
      <c r="V7" s="256"/>
      <c r="W7" s="47"/>
      <c r="X7" s="47"/>
      <c r="Y7" s="46"/>
      <c r="Z7" s="6"/>
      <c r="AA7" s="8"/>
      <c r="AB7" s="47"/>
      <c r="AC7" s="47"/>
      <c r="AD7" s="46"/>
      <c r="AE7" s="6"/>
      <c r="AF7" s="6"/>
      <c r="AG7" s="47"/>
      <c r="AH7" s="47"/>
      <c r="AI7" s="46"/>
      <c r="AJ7" s="22"/>
      <c r="AK7" s="82" t="s">
        <v>74</v>
      </c>
      <c r="AL7" s="23"/>
      <c r="AM7" s="23"/>
      <c r="AN7" s="45"/>
      <c r="AO7" s="79"/>
      <c r="AP7" s="60"/>
      <c r="AQ7" s="23"/>
      <c r="AR7" s="23"/>
      <c r="AS7" s="45"/>
      <c r="AT7" s="60"/>
      <c r="AU7" s="60"/>
      <c r="AV7" s="23"/>
      <c r="AW7" s="23"/>
      <c r="AX7" s="45"/>
      <c r="AY7" s="60"/>
      <c r="AZ7" s="60"/>
      <c r="BA7" s="23"/>
      <c r="BB7" s="23"/>
      <c r="BC7" s="45"/>
      <c r="BD7" s="60"/>
      <c r="BE7" s="60"/>
      <c r="BF7" s="23"/>
      <c r="BG7" s="23"/>
      <c r="BH7" s="45"/>
      <c r="BI7" s="60"/>
      <c r="BJ7" s="78"/>
      <c r="BK7" s="78"/>
      <c r="BL7" s="60"/>
    </row>
    <row r="8" spans="2:64" ht="18.75" customHeight="1" x14ac:dyDescent="0.15">
      <c r="B8" s="254" t="s">
        <v>9</v>
      </c>
      <c r="C8" s="254"/>
      <c r="D8" s="254"/>
      <c r="E8" s="254"/>
      <c r="F8" s="29" t="s">
        <v>23</v>
      </c>
      <c r="G8" s="118">
        <v>2020</v>
      </c>
      <c r="H8" s="23" t="s">
        <v>62</v>
      </c>
      <c r="I8" s="47"/>
      <c r="J8" s="47"/>
      <c r="K8" s="257"/>
      <c r="L8" s="257"/>
      <c r="M8" s="257"/>
      <c r="N8" s="257"/>
      <c r="O8" s="257"/>
      <c r="P8" s="257"/>
      <c r="Q8" s="257"/>
      <c r="R8" s="257"/>
      <c r="S8" s="257"/>
      <c r="T8" s="257"/>
      <c r="U8" s="257"/>
      <c r="V8" s="257"/>
      <c r="W8" s="47"/>
      <c r="X8" s="47"/>
      <c r="Y8" s="46"/>
      <c r="Z8" s="6"/>
      <c r="AA8" s="8"/>
      <c r="AB8" s="47"/>
      <c r="AC8" s="47"/>
      <c r="AD8" s="46"/>
      <c r="AE8" s="6"/>
      <c r="AF8" s="6"/>
      <c r="AG8" s="47"/>
      <c r="AH8" s="47"/>
      <c r="AI8" s="46"/>
      <c r="AJ8" s="7">
        <v>3</v>
      </c>
      <c r="AK8" s="82" t="s">
        <v>68</v>
      </c>
      <c r="AL8" s="45"/>
      <c r="AM8" s="45"/>
      <c r="AN8" s="45"/>
      <c r="AO8" s="60"/>
      <c r="AP8" s="60"/>
      <c r="AQ8" s="45"/>
      <c r="AR8" s="45"/>
      <c r="AS8" s="45"/>
      <c r="AT8" s="60"/>
      <c r="AU8" s="60"/>
      <c r="AV8" s="45"/>
      <c r="AW8" s="45"/>
      <c r="AX8" s="45"/>
      <c r="AY8" s="60"/>
      <c r="AZ8" s="60"/>
      <c r="BA8" s="45"/>
      <c r="BB8" s="45"/>
      <c r="BC8" s="45"/>
      <c r="BD8" s="60"/>
      <c r="BE8" s="60"/>
      <c r="BF8" s="45"/>
      <c r="BG8" s="45"/>
      <c r="BH8" s="45"/>
      <c r="BI8" s="60"/>
      <c r="BJ8" s="78"/>
      <c r="BK8" s="78"/>
      <c r="BL8" s="60"/>
    </row>
    <row r="9" spans="2:64" ht="18.75" customHeight="1" x14ac:dyDescent="0.15">
      <c r="B9" s="258" t="s">
        <v>16</v>
      </c>
      <c r="C9" s="258"/>
      <c r="D9" s="258"/>
      <c r="E9" s="258"/>
      <c r="F9" s="29" t="s">
        <v>23</v>
      </c>
      <c r="G9" s="118">
        <v>2021</v>
      </c>
      <c r="H9" s="23" t="s">
        <v>62</v>
      </c>
      <c r="I9" s="47"/>
      <c r="J9" s="47"/>
      <c r="K9" s="255" t="s">
        <v>24</v>
      </c>
      <c r="L9" s="255"/>
      <c r="M9" s="255"/>
      <c r="N9" s="255"/>
      <c r="O9" s="255"/>
      <c r="P9" s="255"/>
      <c r="Q9" s="255"/>
      <c r="R9" s="255"/>
      <c r="S9" s="255"/>
      <c r="T9" s="255"/>
      <c r="U9" s="255"/>
      <c r="V9" s="255"/>
      <c r="W9" s="47"/>
      <c r="X9" s="47"/>
      <c r="Y9" s="46"/>
      <c r="Z9" s="6"/>
      <c r="AA9" s="8"/>
      <c r="AB9" s="47"/>
      <c r="AC9" s="47"/>
      <c r="AD9" s="46"/>
      <c r="AE9" s="6"/>
      <c r="AF9" s="6"/>
      <c r="AG9" s="47"/>
      <c r="AH9" s="47"/>
      <c r="AI9" s="46"/>
      <c r="AJ9" s="7">
        <v>4</v>
      </c>
      <c r="AK9" s="82" t="s">
        <v>80</v>
      </c>
      <c r="AL9" s="61"/>
      <c r="AM9" s="61"/>
      <c r="AN9" s="45"/>
      <c r="AO9" s="60"/>
      <c r="AP9" s="78"/>
      <c r="AQ9" s="61"/>
      <c r="AR9" s="61"/>
      <c r="AS9" s="45"/>
      <c r="AT9" s="60"/>
      <c r="AU9" s="78"/>
      <c r="AV9" s="61"/>
      <c r="AW9" s="61"/>
      <c r="AX9" s="45"/>
      <c r="AY9" s="60"/>
      <c r="AZ9" s="78"/>
      <c r="BA9" s="61"/>
      <c r="BB9" s="61"/>
      <c r="BC9" s="45"/>
      <c r="BD9" s="60"/>
      <c r="BE9" s="78"/>
      <c r="BF9" s="61"/>
      <c r="BG9" s="61"/>
      <c r="BH9" s="45"/>
      <c r="BI9" s="60"/>
      <c r="BJ9" s="78"/>
      <c r="BK9" s="78"/>
      <c r="BL9" s="60"/>
    </row>
    <row r="10" spans="2:64" ht="18.75" customHeight="1" x14ac:dyDescent="0.15">
      <c r="B10" s="45"/>
      <c r="C10" s="45"/>
      <c r="D10" s="45"/>
      <c r="E10" s="45"/>
      <c r="F10" s="45"/>
      <c r="G10" s="45"/>
      <c r="H10" s="45"/>
      <c r="I10" s="45"/>
      <c r="J10" s="45"/>
      <c r="K10" s="45"/>
      <c r="L10" s="45"/>
      <c r="M10" s="45"/>
      <c r="N10" s="45"/>
      <c r="O10" s="45"/>
      <c r="P10" s="45"/>
      <c r="Q10" s="45"/>
      <c r="R10" s="45"/>
      <c r="S10" s="45"/>
      <c r="T10" s="45"/>
      <c r="U10" s="45"/>
      <c r="V10" s="45"/>
      <c r="W10" s="46"/>
      <c r="X10" s="46"/>
      <c r="Y10" s="45"/>
      <c r="Z10" s="6"/>
      <c r="AA10" s="8"/>
      <c r="AB10" s="46"/>
      <c r="AC10" s="46"/>
      <c r="AD10" s="45"/>
      <c r="AE10" s="6"/>
      <c r="AF10" s="6"/>
      <c r="AG10" s="46"/>
      <c r="AH10" s="46"/>
      <c r="AI10" s="45"/>
      <c r="AJ10" s="7">
        <v>5</v>
      </c>
      <c r="AK10" s="82" t="s">
        <v>66</v>
      </c>
      <c r="AL10" s="61"/>
      <c r="AM10" s="61"/>
      <c r="AN10" s="45"/>
      <c r="AO10" s="60"/>
      <c r="AP10" s="78"/>
      <c r="AQ10" s="61"/>
      <c r="AR10" s="61"/>
      <c r="AS10" s="45"/>
      <c r="AT10" s="60"/>
      <c r="AU10" s="78"/>
      <c r="AV10" s="61"/>
      <c r="AW10" s="61"/>
      <c r="AX10" s="45"/>
      <c r="AY10" s="60"/>
      <c r="AZ10" s="78"/>
      <c r="BA10" s="61"/>
      <c r="BB10" s="61"/>
      <c r="BC10" s="45"/>
      <c r="BD10" s="60"/>
      <c r="BE10" s="78"/>
      <c r="BF10" s="61"/>
      <c r="BG10" s="61"/>
      <c r="BH10" s="45"/>
      <c r="BI10" s="60"/>
      <c r="BJ10" s="78"/>
      <c r="BK10" s="78"/>
      <c r="BL10" s="60"/>
    </row>
    <row r="11" spans="2:64" ht="18.75" customHeight="1" x14ac:dyDescent="0.15">
      <c r="B11" s="9"/>
      <c r="C11" s="9"/>
      <c r="D11" s="9"/>
      <c r="E11" s="9"/>
      <c r="F11" s="9"/>
      <c r="G11" s="10"/>
      <c r="H11" s="10"/>
      <c r="I11" s="10"/>
      <c r="J11" s="10"/>
      <c r="K11" s="10"/>
      <c r="L11" s="10"/>
      <c r="M11" s="10"/>
      <c r="N11" s="10"/>
      <c r="O11" s="10"/>
      <c r="P11" s="10"/>
      <c r="Q11" s="10"/>
      <c r="R11" s="10"/>
      <c r="S11" s="10"/>
      <c r="T11" s="10"/>
      <c r="U11" s="10"/>
      <c r="V11" s="10"/>
      <c r="W11" s="10"/>
      <c r="X11" s="10"/>
      <c r="Y11" s="10"/>
      <c r="Z11" s="6"/>
      <c r="AA11" s="8"/>
      <c r="AB11" s="10"/>
      <c r="AC11" s="10"/>
      <c r="AD11" s="10"/>
      <c r="AE11" s="6"/>
      <c r="AF11" s="8"/>
      <c r="AG11" s="10"/>
      <c r="AH11" s="10"/>
      <c r="AI11" s="10"/>
      <c r="AJ11" s="7">
        <v>6</v>
      </c>
      <c r="AK11" s="82" t="s">
        <v>60</v>
      </c>
      <c r="AL11" s="61"/>
      <c r="AM11" s="61"/>
      <c r="AN11" s="61"/>
      <c r="AO11" s="60"/>
      <c r="AP11" s="78"/>
      <c r="AQ11" s="61"/>
      <c r="AR11" s="61"/>
      <c r="AS11" s="61"/>
      <c r="AT11" s="60"/>
      <c r="AU11" s="78"/>
      <c r="AV11" s="61"/>
      <c r="AW11" s="61"/>
      <c r="AX11" s="61"/>
      <c r="AY11" s="60"/>
      <c r="AZ11" s="78"/>
      <c r="BA11" s="61"/>
      <c r="BB11" s="61"/>
      <c r="BC11" s="61"/>
      <c r="BD11" s="60"/>
      <c r="BE11" s="78"/>
      <c r="BF11" s="61"/>
      <c r="BG11" s="61"/>
      <c r="BH11" s="61"/>
      <c r="BI11" s="60"/>
      <c r="BJ11" s="78"/>
      <c r="BK11" s="78"/>
      <c r="BL11" s="60"/>
    </row>
    <row r="12" spans="2:64" ht="18.75" customHeight="1" x14ac:dyDescent="0.15">
      <c r="B12" s="9"/>
      <c r="C12" s="9"/>
      <c r="D12" s="9"/>
      <c r="E12" s="9"/>
      <c r="F12" s="9"/>
      <c r="G12" s="120"/>
      <c r="H12" s="120"/>
      <c r="I12" s="120"/>
      <c r="J12" s="120"/>
      <c r="K12" s="120"/>
      <c r="L12" s="120"/>
      <c r="M12" s="120"/>
      <c r="N12" s="120"/>
      <c r="O12" s="120"/>
      <c r="P12" s="120"/>
      <c r="Q12" s="120"/>
      <c r="R12" s="120"/>
      <c r="S12" s="120"/>
      <c r="T12" s="120"/>
      <c r="U12" s="120"/>
      <c r="V12" s="120"/>
      <c r="W12" s="120"/>
      <c r="X12" s="120"/>
      <c r="Y12" s="120"/>
      <c r="Z12" s="6"/>
      <c r="AA12" s="8"/>
      <c r="AB12" s="120"/>
      <c r="AC12" s="120"/>
      <c r="AD12" s="120"/>
      <c r="AE12" s="6"/>
      <c r="AF12" s="8"/>
      <c r="AG12" s="120"/>
      <c r="AH12" s="120"/>
      <c r="AI12" s="120"/>
      <c r="AJ12" s="121" t="s">
        <v>84</v>
      </c>
      <c r="AK12" s="122" t="s">
        <v>81</v>
      </c>
      <c r="AL12" s="61"/>
      <c r="AM12" s="61"/>
      <c r="AN12" s="61"/>
      <c r="AO12" s="60"/>
      <c r="AP12" s="78"/>
      <c r="AQ12" s="61"/>
      <c r="AR12" s="61"/>
      <c r="AS12" s="61"/>
      <c r="AT12" s="60"/>
      <c r="AU12" s="78"/>
      <c r="AV12" s="61"/>
      <c r="AW12" s="61"/>
      <c r="AX12" s="61"/>
      <c r="AY12" s="60"/>
      <c r="AZ12" s="78"/>
      <c r="BA12" s="61"/>
      <c r="BB12" s="61"/>
      <c r="BC12" s="61"/>
      <c r="BD12" s="60"/>
      <c r="BE12" s="78"/>
      <c r="BF12" s="61"/>
      <c r="BG12" s="61"/>
      <c r="BH12" s="61"/>
      <c r="BI12" s="60"/>
      <c r="BJ12" s="78"/>
      <c r="BK12" s="78"/>
      <c r="BL12" s="60"/>
    </row>
    <row r="13" spans="2:64" ht="18.75" customHeight="1" x14ac:dyDescent="0.15">
      <c r="B13" s="9"/>
      <c r="C13" s="9"/>
      <c r="D13" s="9"/>
      <c r="E13" s="9"/>
      <c r="F13" s="9"/>
      <c r="G13" s="120"/>
      <c r="H13" s="120"/>
      <c r="I13" s="120"/>
      <c r="J13" s="120"/>
      <c r="K13" s="120"/>
      <c r="L13" s="120"/>
      <c r="M13" s="120"/>
      <c r="N13" s="120"/>
      <c r="O13" s="120"/>
      <c r="P13" s="120"/>
      <c r="Q13" s="120"/>
      <c r="R13" s="120"/>
      <c r="S13" s="120"/>
      <c r="T13" s="120"/>
      <c r="U13" s="120"/>
      <c r="V13" s="120"/>
      <c r="W13" s="120"/>
      <c r="X13" s="120"/>
      <c r="Y13" s="120"/>
      <c r="Z13" s="6"/>
      <c r="AA13" s="8"/>
      <c r="AB13" s="120"/>
      <c r="AC13" s="120"/>
      <c r="AD13" s="120"/>
      <c r="AE13" s="6"/>
      <c r="AF13" s="8"/>
      <c r="AG13" s="120"/>
      <c r="AH13" s="120"/>
      <c r="AI13" s="120"/>
      <c r="AJ13" s="7"/>
      <c r="AK13" s="122" t="s">
        <v>82</v>
      </c>
      <c r="AL13" s="61"/>
      <c r="AM13" s="61"/>
      <c r="AN13" s="61"/>
      <c r="AO13" s="60"/>
      <c r="AP13" s="78"/>
      <c r="AQ13" s="61"/>
      <c r="AR13" s="61"/>
      <c r="AS13" s="61"/>
      <c r="AT13" s="60"/>
      <c r="AU13" s="78"/>
      <c r="AV13" s="61"/>
      <c r="AW13" s="61"/>
      <c r="AX13" s="61"/>
      <c r="AY13" s="60"/>
      <c r="AZ13" s="78"/>
      <c r="BA13" s="61"/>
      <c r="BB13" s="61"/>
      <c r="BC13" s="61"/>
      <c r="BD13" s="60"/>
      <c r="BE13" s="78"/>
      <c r="BF13" s="61"/>
      <c r="BG13" s="61"/>
      <c r="BH13" s="61"/>
      <c r="BI13" s="60"/>
      <c r="BJ13" s="78"/>
      <c r="BK13" s="78"/>
      <c r="BL13" s="60"/>
    </row>
    <row r="14" spans="2:64" ht="18.75" customHeight="1" x14ac:dyDescent="0.15">
      <c r="B14" s="9"/>
      <c r="C14" s="9"/>
      <c r="D14" s="9"/>
      <c r="E14" s="9"/>
      <c r="F14" s="9"/>
      <c r="G14" s="10"/>
      <c r="H14" s="10"/>
      <c r="I14" s="10"/>
      <c r="J14" s="10"/>
      <c r="K14" s="10"/>
      <c r="L14" s="10"/>
      <c r="M14" s="10"/>
      <c r="N14" s="10"/>
      <c r="O14" s="10"/>
      <c r="P14" s="10"/>
      <c r="Q14" s="10"/>
      <c r="R14" s="10"/>
      <c r="S14" s="10"/>
      <c r="T14" s="10"/>
      <c r="U14" s="10"/>
      <c r="V14" s="10"/>
      <c r="W14" s="10"/>
      <c r="X14" s="10"/>
      <c r="Y14" s="10"/>
      <c r="Z14" s="6"/>
      <c r="AA14" s="8"/>
      <c r="AB14" s="10"/>
      <c r="AC14" s="10"/>
      <c r="AD14" s="10"/>
      <c r="AE14" s="6"/>
      <c r="AF14" s="8"/>
      <c r="AG14" s="10"/>
      <c r="AH14" s="10"/>
      <c r="AI14" s="10"/>
      <c r="AJ14" s="7" t="s">
        <v>83</v>
      </c>
      <c r="AK14" s="82" t="s">
        <v>59</v>
      </c>
      <c r="AL14" s="79"/>
      <c r="AM14" s="79"/>
      <c r="AN14" s="61"/>
      <c r="AO14" s="79"/>
      <c r="AP14" s="79"/>
      <c r="AQ14" s="79"/>
      <c r="AR14" s="79"/>
      <c r="AS14" s="61"/>
      <c r="AT14" s="79"/>
      <c r="AU14" s="79"/>
      <c r="AV14" s="79"/>
      <c r="AW14" s="79"/>
      <c r="AX14" s="61"/>
      <c r="AY14" s="79"/>
      <c r="AZ14" s="79"/>
      <c r="BA14" s="79"/>
      <c r="BB14" s="79"/>
      <c r="BC14" s="61"/>
      <c r="BD14" s="79"/>
      <c r="BE14" s="79"/>
      <c r="BF14" s="79"/>
      <c r="BG14" s="79"/>
      <c r="BH14" s="61"/>
      <c r="BI14" s="79"/>
      <c r="BJ14" s="79"/>
      <c r="BK14" s="79"/>
      <c r="BL14" s="60"/>
    </row>
    <row r="15" spans="2:64" ht="18.75" customHeight="1" x14ac:dyDescent="0.15">
      <c r="B15" s="9"/>
      <c r="C15" s="9"/>
      <c r="D15" s="9"/>
      <c r="E15" s="9"/>
      <c r="F15" s="9"/>
      <c r="G15" s="10"/>
      <c r="H15" s="10"/>
      <c r="I15" s="10"/>
      <c r="J15" s="10"/>
      <c r="K15" s="10"/>
      <c r="L15" s="10"/>
      <c r="M15" s="10"/>
      <c r="N15" s="10"/>
      <c r="O15" s="10"/>
      <c r="P15" s="10"/>
      <c r="Q15" s="10"/>
      <c r="R15" s="10"/>
      <c r="S15" s="10"/>
      <c r="T15" s="10"/>
      <c r="U15" s="10"/>
      <c r="V15" s="10"/>
      <c r="W15" s="10"/>
      <c r="X15" s="10"/>
      <c r="Y15" s="10"/>
      <c r="Z15" s="6"/>
      <c r="AA15" s="8"/>
      <c r="AB15" s="10"/>
      <c r="AC15" s="10"/>
      <c r="AD15" s="10"/>
      <c r="AE15" s="6"/>
      <c r="AF15" s="8"/>
      <c r="AG15" s="10"/>
      <c r="AH15" s="10"/>
      <c r="AI15" s="10"/>
      <c r="AJ15" s="7"/>
      <c r="AK15" s="82" t="s">
        <v>58</v>
      </c>
      <c r="AL15" s="79"/>
      <c r="AM15" s="79"/>
      <c r="AN15" s="61"/>
      <c r="AO15" s="79"/>
      <c r="AP15" s="79"/>
      <c r="AQ15" s="79"/>
      <c r="AR15" s="79"/>
      <c r="AS15" s="61"/>
      <c r="AT15" s="79"/>
      <c r="AU15" s="79"/>
      <c r="AV15" s="79"/>
      <c r="AW15" s="79"/>
      <c r="AX15" s="61"/>
      <c r="AY15" s="79"/>
      <c r="AZ15" s="79"/>
      <c r="BA15" s="79"/>
      <c r="BB15" s="79"/>
      <c r="BC15" s="61"/>
      <c r="BD15" s="79"/>
      <c r="BE15" s="79"/>
      <c r="BF15" s="79"/>
      <c r="BG15" s="79"/>
      <c r="BH15" s="61"/>
      <c r="BI15" s="79"/>
      <c r="BJ15" s="79"/>
      <c r="BK15" s="79"/>
      <c r="BL15" s="60"/>
    </row>
    <row r="16" spans="2:64" ht="18.75" customHeight="1" x14ac:dyDescent="0.15">
      <c r="B16" s="9"/>
      <c r="C16" s="9"/>
      <c r="D16" s="9"/>
      <c r="E16" s="9"/>
      <c r="F16" s="9"/>
      <c r="G16" s="10"/>
      <c r="H16" s="10"/>
      <c r="I16" s="10"/>
      <c r="J16" s="10"/>
      <c r="K16" s="232"/>
      <c r="L16" s="232"/>
      <c r="M16" s="232"/>
      <c r="N16" s="232"/>
      <c r="O16" s="232"/>
      <c r="P16" s="232"/>
      <c r="Q16" s="232"/>
      <c r="R16" s="10"/>
      <c r="S16" s="10"/>
      <c r="T16" s="10"/>
      <c r="U16" s="10"/>
      <c r="V16" s="44"/>
      <c r="W16" s="10"/>
      <c r="X16" s="10"/>
      <c r="Y16" s="10"/>
      <c r="Z16" s="6"/>
      <c r="AA16" s="8"/>
      <c r="AB16" s="10"/>
      <c r="AC16" s="10"/>
      <c r="AD16" s="10"/>
      <c r="AE16" s="6"/>
      <c r="AF16" s="8"/>
      <c r="AG16" s="10"/>
      <c r="AH16" s="10"/>
      <c r="AI16" s="10"/>
      <c r="AK16" s="82" t="s">
        <v>57</v>
      </c>
      <c r="AL16" s="61"/>
      <c r="AM16" s="61"/>
      <c r="AN16" s="61"/>
      <c r="AO16" s="60"/>
      <c r="AP16" s="78"/>
      <c r="AQ16" s="61"/>
      <c r="AR16" s="61"/>
      <c r="AS16" s="61"/>
      <c r="AT16" s="60"/>
      <c r="AU16" s="78"/>
      <c r="AV16" s="61"/>
      <c r="AW16" s="61"/>
      <c r="AX16" s="61"/>
      <c r="AY16" s="60"/>
      <c r="AZ16" s="78"/>
      <c r="BA16" s="61"/>
      <c r="BB16" s="61"/>
      <c r="BC16" s="61"/>
      <c r="BD16" s="60"/>
      <c r="BE16" s="78"/>
      <c r="BF16" s="61"/>
      <c r="BG16" s="61"/>
      <c r="BH16" s="61"/>
      <c r="BI16" s="60"/>
      <c r="BJ16" s="78"/>
      <c r="BK16" s="78"/>
      <c r="BL16" s="60"/>
    </row>
    <row r="17" spans="2:67" ht="18.75" customHeight="1" thickBot="1" x14ac:dyDescent="0.2">
      <c r="B17" s="8"/>
      <c r="C17" s="8"/>
      <c r="D17" s="8"/>
      <c r="E17" s="6"/>
      <c r="F17" s="6"/>
      <c r="G17" s="6"/>
      <c r="H17" s="6"/>
      <c r="I17" s="43"/>
      <c r="J17" s="43"/>
      <c r="K17" s="43"/>
      <c r="L17" s="42"/>
      <c r="M17" s="42"/>
      <c r="N17" s="42"/>
      <c r="O17" s="42"/>
      <c r="P17" s="43"/>
      <c r="Q17" s="42"/>
      <c r="R17" s="42"/>
      <c r="S17" s="42"/>
      <c r="T17" s="42"/>
      <c r="U17" s="43"/>
      <c r="V17" s="42"/>
      <c r="W17" s="42"/>
      <c r="X17" s="42"/>
      <c r="Y17" s="42"/>
      <c r="Z17" s="43"/>
      <c r="AA17" s="42"/>
      <c r="AB17" s="42"/>
      <c r="AC17" s="42"/>
      <c r="AD17" s="42"/>
      <c r="AE17" s="43"/>
      <c r="AF17" s="42"/>
      <c r="AG17" s="42"/>
      <c r="AH17" s="42"/>
      <c r="AI17" s="42"/>
      <c r="AJ17" s="43"/>
      <c r="AK17" s="42"/>
      <c r="AL17" s="42"/>
      <c r="AM17" s="42"/>
      <c r="AN17" s="42"/>
      <c r="AO17" s="43"/>
      <c r="AP17" s="42"/>
      <c r="AQ17" s="42"/>
      <c r="AR17" s="42"/>
      <c r="AS17" s="42"/>
      <c r="AT17" s="43"/>
      <c r="AU17" s="42"/>
      <c r="AV17" s="42"/>
      <c r="AW17" s="42"/>
      <c r="AX17" s="42"/>
      <c r="AY17" s="43"/>
      <c r="AZ17" s="42"/>
      <c r="BA17" s="42"/>
      <c r="BB17" s="42"/>
      <c r="BC17" s="42"/>
      <c r="BD17" s="43"/>
      <c r="BE17" s="42"/>
      <c r="BF17" s="42"/>
      <c r="BG17" s="42"/>
      <c r="BH17" s="42"/>
      <c r="BI17" s="43"/>
      <c r="BJ17" s="42"/>
      <c r="BK17" s="8"/>
      <c r="BL17" s="6"/>
      <c r="BO17" s="1" t="s">
        <v>8</v>
      </c>
    </row>
    <row r="18" spans="2:67" ht="18" customHeight="1" x14ac:dyDescent="0.15">
      <c r="B18" s="233" t="s">
        <v>56</v>
      </c>
      <c r="C18" s="261" t="s">
        <v>11</v>
      </c>
      <c r="D18" s="262"/>
      <c r="E18" s="236" t="s">
        <v>0</v>
      </c>
      <c r="F18" s="237"/>
      <c r="G18" s="242" t="s">
        <v>55</v>
      </c>
      <c r="H18" s="243"/>
      <c r="I18" s="244" t="s">
        <v>54</v>
      </c>
      <c r="J18" s="247" t="s">
        <v>73</v>
      </c>
      <c r="K18" s="219">
        <v>43922</v>
      </c>
      <c r="L18" s="219"/>
      <c r="M18" s="223"/>
      <c r="N18" s="223" t="s">
        <v>52</v>
      </c>
      <c r="O18" s="223" t="s">
        <v>73</v>
      </c>
      <c r="P18" s="219">
        <v>43952</v>
      </c>
      <c r="Q18" s="219"/>
      <c r="R18" s="220"/>
      <c r="S18" s="223" t="s">
        <v>52</v>
      </c>
      <c r="T18" s="223" t="s">
        <v>73</v>
      </c>
      <c r="U18" s="219">
        <v>43983</v>
      </c>
      <c r="V18" s="219"/>
      <c r="W18" s="220"/>
      <c r="X18" s="223" t="s">
        <v>52</v>
      </c>
      <c r="Y18" s="223" t="s">
        <v>73</v>
      </c>
      <c r="Z18" s="219">
        <v>44013</v>
      </c>
      <c r="AA18" s="219"/>
      <c r="AB18" s="220"/>
      <c r="AC18" s="223" t="s">
        <v>52</v>
      </c>
      <c r="AD18" s="223" t="s">
        <v>73</v>
      </c>
      <c r="AE18" s="219">
        <v>44044</v>
      </c>
      <c r="AF18" s="219"/>
      <c r="AG18" s="220"/>
      <c r="AH18" s="223" t="s">
        <v>52</v>
      </c>
      <c r="AI18" s="223" t="s">
        <v>73</v>
      </c>
      <c r="AJ18" s="219">
        <v>44075</v>
      </c>
      <c r="AK18" s="219"/>
      <c r="AL18" s="220"/>
      <c r="AM18" s="223" t="s">
        <v>52</v>
      </c>
      <c r="AN18" s="223" t="s">
        <v>73</v>
      </c>
      <c r="AO18" s="219">
        <v>44105</v>
      </c>
      <c r="AP18" s="219"/>
      <c r="AQ18" s="220"/>
      <c r="AR18" s="223" t="s">
        <v>52</v>
      </c>
      <c r="AS18" s="223" t="s">
        <v>73</v>
      </c>
      <c r="AT18" s="219">
        <v>44136</v>
      </c>
      <c r="AU18" s="219"/>
      <c r="AV18" s="220"/>
      <c r="AW18" s="223" t="s">
        <v>52</v>
      </c>
      <c r="AX18" s="223" t="s">
        <v>73</v>
      </c>
      <c r="AY18" s="219">
        <v>44166</v>
      </c>
      <c r="AZ18" s="219"/>
      <c r="BA18" s="220"/>
      <c r="BB18" s="223" t="s">
        <v>52</v>
      </c>
      <c r="BC18" s="223" t="s">
        <v>73</v>
      </c>
      <c r="BD18" s="219">
        <v>44197</v>
      </c>
      <c r="BE18" s="219"/>
      <c r="BF18" s="220"/>
      <c r="BG18" s="223" t="s">
        <v>52</v>
      </c>
      <c r="BH18" s="223" t="s">
        <v>73</v>
      </c>
      <c r="BI18" s="226">
        <v>44228</v>
      </c>
      <c r="BJ18" s="227"/>
      <c r="BK18" s="198" t="s">
        <v>18</v>
      </c>
      <c r="BL18" s="200" t="s">
        <v>10</v>
      </c>
      <c r="BN18" s="1" t="s">
        <v>50</v>
      </c>
      <c r="BO18" s="1" t="s">
        <v>5</v>
      </c>
    </row>
    <row r="19" spans="2:67" ht="18.75" customHeight="1" x14ac:dyDescent="0.15">
      <c r="B19" s="234"/>
      <c r="C19" s="265" t="s">
        <v>49</v>
      </c>
      <c r="D19" s="263" t="s">
        <v>48</v>
      </c>
      <c r="E19" s="238"/>
      <c r="F19" s="239"/>
      <c r="G19" s="41" t="s">
        <v>47</v>
      </c>
      <c r="H19" s="203" t="s">
        <v>46</v>
      </c>
      <c r="I19" s="245"/>
      <c r="J19" s="248"/>
      <c r="K19" s="205" t="s">
        <v>1</v>
      </c>
      <c r="L19" s="207" t="s">
        <v>45</v>
      </c>
      <c r="M19" s="224"/>
      <c r="N19" s="224"/>
      <c r="O19" s="224"/>
      <c r="P19" s="205" t="s">
        <v>1</v>
      </c>
      <c r="Q19" s="207" t="s">
        <v>44</v>
      </c>
      <c r="R19" s="221"/>
      <c r="S19" s="224"/>
      <c r="T19" s="224"/>
      <c r="U19" s="205" t="s">
        <v>1</v>
      </c>
      <c r="V19" s="207" t="s">
        <v>44</v>
      </c>
      <c r="W19" s="221"/>
      <c r="X19" s="224"/>
      <c r="Y19" s="224"/>
      <c r="Z19" s="205" t="s">
        <v>1</v>
      </c>
      <c r="AA19" s="207" t="s">
        <v>44</v>
      </c>
      <c r="AB19" s="221"/>
      <c r="AC19" s="224"/>
      <c r="AD19" s="224"/>
      <c r="AE19" s="205" t="s">
        <v>1</v>
      </c>
      <c r="AF19" s="207" t="s">
        <v>44</v>
      </c>
      <c r="AG19" s="221"/>
      <c r="AH19" s="224"/>
      <c r="AI19" s="224"/>
      <c r="AJ19" s="205" t="s">
        <v>1</v>
      </c>
      <c r="AK19" s="207" t="s">
        <v>44</v>
      </c>
      <c r="AL19" s="221"/>
      <c r="AM19" s="224"/>
      <c r="AN19" s="224"/>
      <c r="AO19" s="259" t="s">
        <v>1</v>
      </c>
      <c r="AP19" s="267" t="s">
        <v>44</v>
      </c>
      <c r="AQ19" s="221"/>
      <c r="AR19" s="224"/>
      <c r="AS19" s="224"/>
      <c r="AT19" s="259" t="s">
        <v>1</v>
      </c>
      <c r="AU19" s="267" t="s">
        <v>44</v>
      </c>
      <c r="AV19" s="221"/>
      <c r="AW19" s="224"/>
      <c r="AX19" s="224"/>
      <c r="AY19" s="205" t="s">
        <v>1</v>
      </c>
      <c r="AZ19" s="207" t="s">
        <v>44</v>
      </c>
      <c r="BA19" s="221"/>
      <c r="BB19" s="224"/>
      <c r="BC19" s="224"/>
      <c r="BD19" s="205" t="s">
        <v>1</v>
      </c>
      <c r="BE19" s="207" t="s">
        <v>44</v>
      </c>
      <c r="BF19" s="221"/>
      <c r="BG19" s="224"/>
      <c r="BH19" s="224"/>
      <c r="BI19" s="228" t="s">
        <v>1</v>
      </c>
      <c r="BJ19" s="230" t="s">
        <v>44</v>
      </c>
      <c r="BK19" s="199"/>
      <c r="BL19" s="201"/>
      <c r="BN19" s="1" t="s">
        <v>43</v>
      </c>
      <c r="BO19" s="1" t="s">
        <v>21</v>
      </c>
    </row>
    <row r="20" spans="2:67" ht="19.5" customHeight="1" thickBot="1" x14ac:dyDescent="0.2">
      <c r="B20" s="235"/>
      <c r="C20" s="266"/>
      <c r="D20" s="264"/>
      <c r="E20" s="240"/>
      <c r="F20" s="241"/>
      <c r="G20" s="11" t="s">
        <v>42</v>
      </c>
      <c r="H20" s="204"/>
      <c r="I20" s="246"/>
      <c r="J20" s="249"/>
      <c r="K20" s="206"/>
      <c r="L20" s="208"/>
      <c r="M20" s="225"/>
      <c r="N20" s="225"/>
      <c r="O20" s="225"/>
      <c r="P20" s="206"/>
      <c r="Q20" s="208"/>
      <c r="R20" s="222"/>
      <c r="S20" s="225"/>
      <c r="T20" s="225"/>
      <c r="U20" s="206"/>
      <c r="V20" s="208"/>
      <c r="W20" s="222"/>
      <c r="X20" s="225"/>
      <c r="Y20" s="225"/>
      <c r="Z20" s="206"/>
      <c r="AA20" s="208"/>
      <c r="AB20" s="222"/>
      <c r="AC20" s="225"/>
      <c r="AD20" s="225"/>
      <c r="AE20" s="206"/>
      <c r="AF20" s="208"/>
      <c r="AG20" s="222"/>
      <c r="AH20" s="225"/>
      <c r="AI20" s="225"/>
      <c r="AJ20" s="206"/>
      <c r="AK20" s="208"/>
      <c r="AL20" s="222"/>
      <c r="AM20" s="225"/>
      <c r="AN20" s="225"/>
      <c r="AO20" s="260"/>
      <c r="AP20" s="268"/>
      <c r="AQ20" s="222"/>
      <c r="AR20" s="225"/>
      <c r="AS20" s="225"/>
      <c r="AT20" s="260"/>
      <c r="AU20" s="268"/>
      <c r="AV20" s="222"/>
      <c r="AW20" s="225"/>
      <c r="AX20" s="225"/>
      <c r="AY20" s="206"/>
      <c r="AZ20" s="208"/>
      <c r="BA20" s="222"/>
      <c r="BB20" s="225"/>
      <c r="BC20" s="225"/>
      <c r="BD20" s="206"/>
      <c r="BE20" s="208"/>
      <c r="BF20" s="222"/>
      <c r="BG20" s="225"/>
      <c r="BH20" s="225"/>
      <c r="BI20" s="229"/>
      <c r="BJ20" s="231"/>
      <c r="BK20" s="199"/>
      <c r="BL20" s="202"/>
      <c r="BO20" s="1" t="s">
        <v>6</v>
      </c>
    </row>
    <row r="21" spans="2:67" ht="14.25" customHeight="1" x14ac:dyDescent="0.15">
      <c r="B21" s="209"/>
      <c r="C21" s="176"/>
      <c r="D21" s="211"/>
      <c r="E21" s="213"/>
      <c r="F21" s="214"/>
      <c r="G21" s="40"/>
      <c r="H21" s="215" t="str">
        <f>IF($G21="","",IFERROR(DATEDIF(G21,G22,"Y")&amp;"年"&amp;DATEDIF(G21,G22,"YM")&amp;"月","0年0月"))</f>
        <v/>
      </c>
      <c r="I21" s="216" t="str">
        <f>IF(G21="","",IFERROR(DATEDIF(G21,G22,"Y"),0))</f>
        <v/>
      </c>
      <c r="J21" s="217" t="str">
        <f>IF($D21="","",IF($G21&gt;$G$22,"",IF($G22&gt;=$D21,"○","")))</f>
        <v/>
      </c>
      <c r="K21" s="193"/>
      <c r="L21" s="197" t="str">
        <f>IF(K21="","",IF(J21="○",IF(I21&gt;=10,IF($C21="介護","●","○"),"○"),"×"))</f>
        <v/>
      </c>
      <c r="M21" s="129" t="str">
        <f>IF($G21="","",(EDATE($G22, 1)))</f>
        <v/>
      </c>
      <c r="N21" s="145">
        <f>IFERROR(DATEDIF($G21,M21,"Y"),0)</f>
        <v>0</v>
      </c>
      <c r="O21" s="166" t="str">
        <f>IF($D21="","",IF($G21&gt;M21,"",IF(M21&gt;=$D21,"○","")))</f>
        <v/>
      </c>
      <c r="P21" s="193"/>
      <c r="Q21" s="197" t="str">
        <f>IF(P21="","",IF(O21="○",IF(N21&gt;=10,IF($C21="介護","●","○"),"○"),"×"))</f>
        <v/>
      </c>
      <c r="R21" s="168" t="str">
        <f>IF($G21="","",(EDATE($G22, 2)))</f>
        <v/>
      </c>
      <c r="S21" s="196">
        <f>IFERROR(DATEDIF($G21,R21,"Y"),0)</f>
        <v>0</v>
      </c>
      <c r="T21" s="166" t="str">
        <f>IF($D21="","",IF($G21&gt;R21,"",IF(R21&gt;=$D21,"○","")))</f>
        <v/>
      </c>
      <c r="U21" s="193"/>
      <c r="V21" s="197" t="str">
        <f>IF(U21="","",IF(T21="○",IF(S21&gt;=10,IF($C21="介護","●","○"),"○"),"×"))</f>
        <v/>
      </c>
      <c r="W21" s="168" t="str">
        <f>IF($G21="","",(EDATE($G22, 3)))</f>
        <v/>
      </c>
      <c r="X21" s="183">
        <f>IFERROR(DATEDIF($G21,W21,"Y"),0)</f>
        <v>0</v>
      </c>
      <c r="Y21" s="166" t="str">
        <f>IF($D21="","",IF($G21&gt;W21,"",IF(W21&gt;=$D21,"○","")))</f>
        <v/>
      </c>
      <c r="Z21" s="193"/>
      <c r="AA21" s="197" t="str">
        <f>IF(Z21="","",IF(Y21="○",IF(X21&gt;=10,IF($C21="介護","●","○"),"○"),"×"))</f>
        <v/>
      </c>
      <c r="AB21" s="168" t="str">
        <f>IF($G21="","",(EDATE($G22, 4)))</f>
        <v/>
      </c>
      <c r="AC21" s="183">
        <f>IFERROR(DATEDIF($G21,AB21,"Y"),0)</f>
        <v>0</v>
      </c>
      <c r="AD21" s="166" t="str">
        <f>IF($D21="","",IF($G21&gt;AB21,"",IF(AB21&gt;=$D21,"○","")))</f>
        <v/>
      </c>
      <c r="AE21" s="193"/>
      <c r="AF21" s="218" t="str">
        <f>IF(AE21="","",IF(AD21="○",IF(AC21&gt;=10,IF($C21="介護","●","○"),"○"),"×"))</f>
        <v/>
      </c>
      <c r="AG21" s="168" t="str">
        <f>IF($G21="","",(EDATE($G22, 5)))</f>
        <v/>
      </c>
      <c r="AH21" s="183">
        <f>IFERROR(DATEDIF($G21,AG21,"Y"),0)</f>
        <v>0</v>
      </c>
      <c r="AI21" s="166" t="str">
        <f>IF($D21="","",IF($G21&gt;AG21,"",IF(AG21&gt;=$D21,"○","")))</f>
        <v/>
      </c>
      <c r="AJ21" s="193"/>
      <c r="AK21" s="197" t="str">
        <f>IF(AJ21="","",IF(AI21="○",IF(AH21&gt;=10,IF($C21="介護","●","○"),"○"),"×"))</f>
        <v/>
      </c>
      <c r="AL21" s="168" t="str">
        <f>IF($G21="","",(EDATE($G22, 6)))</f>
        <v/>
      </c>
      <c r="AM21" s="196">
        <f>IFERROR(DATEDIF($G21,AL21,"Y"),0)</f>
        <v>0</v>
      </c>
      <c r="AN21" s="166" t="str">
        <f>IF($D21="","",IF($G21&gt;AL21,"",IF(AL21&gt;=$D21,"○","")))</f>
        <v/>
      </c>
      <c r="AO21" s="193"/>
      <c r="AP21" s="197" t="str">
        <f>IF(AO21="","",IF(AN21="○",IF(AM21&gt;=10,IF($C21="介護","●","○"),"○"),"×"))</f>
        <v/>
      </c>
      <c r="AQ21" s="168" t="str">
        <f>IF($G21="","",(EDATE($G22, 7)))</f>
        <v/>
      </c>
      <c r="AR21" s="183">
        <f>IFERROR(DATEDIF($G21,AQ21,"Y"),0)</f>
        <v>0</v>
      </c>
      <c r="AS21" s="166" t="str">
        <f>IF($D21="","",IF($G21&gt;AQ21,"",IF(AQ21&gt;=$D21,"○","")))</f>
        <v/>
      </c>
      <c r="AT21" s="193"/>
      <c r="AU21" s="197" t="str">
        <f>IF(AT21="","",IF(AS21="○",IF(AR21&gt;=10,IF($C21="介護","●","○"),"○"),"×"))</f>
        <v/>
      </c>
      <c r="AV21" s="168" t="str">
        <f>IF($G21="","",(EDATE($G22, 8)))</f>
        <v/>
      </c>
      <c r="AW21" s="183">
        <f>IFERROR(DATEDIF($G21,AV21,"Y"),0)</f>
        <v>0</v>
      </c>
      <c r="AX21" s="166" t="str">
        <f>IF($D21="","",IF($G21&gt;AV21,"",IF(AV21&gt;=$D21,"○","")))</f>
        <v/>
      </c>
      <c r="AY21" s="193"/>
      <c r="AZ21" s="197" t="str">
        <f>IF(AY21="","",IF(AX21="○",IF(AW21&gt;=10,IF($C21="介護","●","○"),"○"),"×"))</f>
        <v/>
      </c>
      <c r="BA21" s="168" t="str">
        <f>IF($G21="","",(EDATE($G22,9)))</f>
        <v/>
      </c>
      <c r="BB21" s="183">
        <f>IFERROR(DATEDIF($G21,BA21,"Y"),0)</f>
        <v>0</v>
      </c>
      <c r="BC21" s="166" t="str">
        <f>IF($D21="","",IF($G21&gt;BA21,"",IF(BA21&gt;=$D21,"○","")))</f>
        <v/>
      </c>
      <c r="BD21" s="193"/>
      <c r="BE21" s="197" t="str">
        <f>IF(BD21="","",IF(BC21="○",IF(BB21&gt;=10,IF($C21="介護","●","○"),"○"),"×"))</f>
        <v/>
      </c>
      <c r="BF21" s="168" t="str">
        <f>IF($G21="","",(EDATE($G22, 10)))</f>
        <v/>
      </c>
      <c r="BG21" s="183">
        <f>IFERROR(DATEDIF($G21,BF21,"Y"),0)</f>
        <v>0</v>
      </c>
      <c r="BH21" s="166" t="str">
        <f>IF($D21="","",IF($G21&gt;BF21,"",IF(BF21&gt;=$D21,"○","")))</f>
        <v/>
      </c>
      <c r="BI21" s="193"/>
      <c r="BJ21" s="153" t="str">
        <f>IF(BI21="","",IF(BH21="○",IF(BG21&gt;=10,IF($C21="介護","●","○"),"○"),"×"))</f>
        <v/>
      </c>
      <c r="BK21" s="194">
        <f>SUM(K21,P21,U21,Z21,AE21,AJ21,AO21,AT21,AY21,BD21,BI21)</f>
        <v>0</v>
      </c>
      <c r="BL21" s="195"/>
      <c r="BM21" s="4"/>
      <c r="BO21" s="1" t="s">
        <v>7</v>
      </c>
    </row>
    <row r="22" spans="2:67" ht="13.5" customHeight="1" x14ac:dyDescent="0.15">
      <c r="B22" s="174"/>
      <c r="C22" s="210"/>
      <c r="D22" s="212"/>
      <c r="E22" s="179"/>
      <c r="F22" s="180"/>
      <c r="G22" s="83">
        <v>43921</v>
      </c>
      <c r="H22" s="181"/>
      <c r="I22" s="162"/>
      <c r="J22" s="186"/>
      <c r="K22" s="125"/>
      <c r="L22" s="197"/>
      <c r="M22" s="129"/>
      <c r="N22" s="145"/>
      <c r="O22" s="186"/>
      <c r="P22" s="125"/>
      <c r="Q22" s="197"/>
      <c r="R22" s="129"/>
      <c r="S22" s="183"/>
      <c r="T22" s="186"/>
      <c r="U22" s="125"/>
      <c r="V22" s="197"/>
      <c r="W22" s="129"/>
      <c r="X22" s="145"/>
      <c r="Y22" s="186"/>
      <c r="Z22" s="125"/>
      <c r="AA22" s="197"/>
      <c r="AB22" s="129"/>
      <c r="AC22" s="145"/>
      <c r="AD22" s="186"/>
      <c r="AE22" s="125"/>
      <c r="AF22" s="173"/>
      <c r="AG22" s="129"/>
      <c r="AH22" s="145"/>
      <c r="AI22" s="186"/>
      <c r="AJ22" s="125"/>
      <c r="AK22" s="197"/>
      <c r="AL22" s="129"/>
      <c r="AM22" s="183"/>
      <c r="AN22" s="186"/>
      <c r="AO22" s="125"/>
      <c r="AP22" s="197"/>
      <c r="AQ22" s="129"/>
      <c r="AR22" s="145"/>
      <c r="AS22" s="186"/>
      <c r="AT22" s="125"/>
      <c r="AU22" s="197"/>
      <c r="AV22" s="129"/>
      <c r="AW22" s="145"/>
      <c r="AX22" s="186"/>
      <c r="AY22" s="125"/>
      <c r="AZ22" s="197"/>
      <c r="BA22" s="129"/>
      <c r="BB22" s="145"/>
      <c r="BC22" s="186"/>
      <c r="BD22" s="125"/>
      <c r="BE22" s="197"/>
      <c r="BF22" s="129"/>
      <c r="BG22" s="145"/>
      <c r="BH22" s="186"/>
      <c r="BI22" s="125"/>
      <c r="BJ22" s="153"/>
      <c r="BK22" s="155"/>
      <c r="BL22" s="195"/>
      <c r="BM22" s="4"/>
    </row>
    <row r="23" spans="2:67" ht="13.5" customHeight="1" x14ac:dyDescent="0.15">
      <c r="B23" s="192"/>
      <c r="C23" s="171"/>
      <c r="D23" s="189"/>
      <c r="E23" s="177"/>
      <c r="F23" s="178"/>
      <c r="G23" s="38"/>
      <c r="H23" s="181" t="str">
        <f>IF($G23="","",IFERROR(DATEDIF(G23,G24,"Y")&amp;"年"&amp;DATEDIF(G23,G24,"YM")&amp;"月","0年0月"))</f>
        <v/>
      </c>
      <c r="I23" s="162">
        <f>IFERROR(DATEDIF(G23,G24,"Y"),0)</f>
        <v>0</v>
      </c>
      <c r="J23" s="166" t="str">
        <f t="shared" ref="J23" si="0">IF($D23="","",IF($G23&gt;$G$22,"",IF($G24&gt;=$D23,"○","")))</f>
        <v/>
      </c>
      <c r="K23" s="125"/>
      <c r="L23" s="127" t="str">
        <f t="shared" ref="L23" si="1">IF(K23="","",IF(J23="○",IF(I23&gt;=10,IF($C23="介護","●","○"),"○"),"×"))</f>
        <v/>
      </c>
      <c r="M23" s="129" t="str">
        <f>IF($G23="","",(EDATE($G24, 1)))</f>
        <v/>
      </c>
      <c r="N23" s="145">
        <f>IFERROR(DATEDIF($G23,M23,"Y"),0)</f>
        <v>0</v>
      </c>
      <c r="O23" s="166" t="str">
        <f t="shared" ref="O23" si="2">IF($D23="","",IF($G23&gt;M23,"",IF(M23&gt;=$D23,"○","")))</f>
        <v/>
      </c>
      <c r="P23" s="125"/>
      <c r="Q23" s="127" t="str">
        <f t="shared" ref="Q23" si="3">IF(P23="","",IF(O23="○",IF(N23&gt;=10,IF($C23="介護","●","○"),"○"),"×"))</f>
        <v/>
      </c>
      <c r="R23" s="143" t="str">
        <f t="shared" ref="R23" si="4">IF($G23="","",(EDATE($G24, 2)))</f>
        <v/>
      </c>
      <c r="S23" s="145">
        <f>IFERROR(DATEDIF($G23,R23,"Y"),0)</f>
        <v>0</v>
      </c>
      <c r="T23" s="166" t="str">
        <f>IF($D23="","",IF($G23&gt;R23,"",IF(R23&gt;=$D23,"○","")))</f>
        <v/>
      </c>
      <c r="U23" s="125"/>
      <c r="V23" s="127" t="str">
        <f t="shared" ref="V23" si="5">IF(U23="","",IF(T23="○",IF(S23&gt;=10,IF($C23="介護","●","○"),"○"),"×"))</f>
        <v/>
      </c>
      <c r="W23" s="143" t="str">
        <f t="shared" ref="W23" si="6">IF($G23="","",(EDATE($G24, 3)))</f>
        <v/>
      </c>
      <c r="X23" s="145">
        <f>IFERROR(DATEDIF($G23,W23,"Y"),0)</f>
        <v>0</v>
      </c>
      <c r="Y23" s="166" t="str">
        <f>IF($D23="","",IF($G23&gt;W23,"",IF(W23&gt;=$D23,"○","")))</f>
        <v/>
      </c>
      <c r="Z23" s="125"/>
      <c r="AA23" s="127" t="str">
        <f t="shared" ref="AA23" si="7">IF(Z23="","",IF(Y23="○",IF(X23&gt;=10,IF($C23="介護","●","○"),"○"),"×"))</f>
        <v/>
      </c>
      <c r="AB23" s="143" t="str">
        <f t="shared" ref="AB23" si="8">IF($G23="","",(EDATE($G24, 4)))</f>
        <v/>
      </c>
      <c r="AC23" s="145">
        <f>IFERROR(DATEDIF($G23,AB23,"Y"),0)</f>
        <v>0</v>
      </c>
      <c r="AD23" s="166" t="str">
        <f>IF($D23="","",IF($G23&gt;AB23,"",IF(AB23&gt;=$D23,"○","")))</f>
        <v/>
      </c>
      <c r="AE23" s="125"/>
      <c r="AF23" s="127" t="str">
        <f t="shared" ref="AF23" si="9">IF(AE23="","",IF(AD23="○",IF(AC23&gt;=10,IF($C23="介護","●","○"),"○"),"×"))</f>
        <v/>
      </c>
      <c r="AG23" s="143" t="str">
        <f t="shared" ref="AG23" si="10">IF($G23="","",(EDATE($G24, 5)))</f>
        <v/>
      </c>
      <c r="AH23" s="145">
        <f>IFERROR(DATEDIF($G23,AG23,"Y"),0)</f>
        <v>0</v>
      </c>
      <c r="AI23" s="166" t="str">
        <f>IF($D23="","",IF($G23&gt;AG23,"",IF(AG23&gt;=$D23,"○","")))</f>
        <v/>
      </c>
      <c r="AJ23" s="125"/>
      <c r="AK23" s="127" t="str">
        <f t="shared" ref="AK23" si="11">IF(AJ23="","",IF(AI23="○",IF(AH23&gt;=10,IF($C23="介護","●","○"),"○"),"×"))</f>
        <v/>
      </c>
      <c r="AL23" s="143" t="str">
        <f t="shared" ref="AL23" si="12">IF($G23="","",(EDATE($G24, 6)))</f>
        <v/>
      </c>
      <c r="AM23" s="145">
        <f>IFERROR(DATEDIF($G23,AL23,"Y"),0)</f>
        <v>0</v>
      </c>
      <c r="AN23" s="166" t="str">
        <f>IF($D23="","",IF($G23&gt;AL23,"",IF(AL23&gt;=$D23,"○","")))</f>
        <v/>
      </c>
      <c r="AO23" s="125"/>
      <c r="AP23" s="127" t="str">
        <f t="shared" ref="AP23" si="13">IF(AO23="","",IF(AN23="○",IF(AM23&gt;=10,IF($C23="介護","●","○"),"○"),"×"))</f>
        <v/>
      </c>
      <c r="AQ23" s="143" t="str">
        <f t="shared" ref="AQ23" si="14">IF($G23="","",(EDATE($G24, 7)))</f>
        <v/>
      </c>
      <c r="AR23" s="145">
        <f>IFERROR(DATEDIF($G23,AQ23,"Y"),0)</f>
        <v>0</v>
      </c>
      <c r="AS23" s="166" t="str">
        <f>IF($D23="","",IF($G23&gt;AQ23,"",IF(AQ23&gt;=$D23,"○","")))</f>
        <v/>
      </c>
      <c r="AT23" s="125"/>
      <c r="AU23" s="127" t="str">
        <f t="shared" ref="AU23" si="15">IF(AT23="","",IF(AS23="○",IF(AR23&gt;=10,IF($C23="介護","●","○"),"○"),"×"))</f>
        <v/>
      </c>
      <c r="AV23" s="143" t="str">
        <f t="shared" ref="AV23" si="16">IF($G23="","",(EDATE($G24, 8)))</f>
        <v/>
      </c>
      <c r="AW23" s="145">
        <f>IFERROR(DATEDIF($G23,AV23,"Y"),0)</f>
        <v>0</v>
      </c>
      <c r="AX23" s="166" t="str">
        <f>IF($D23="","",IF($G23&gt;AV23,"",IF(AV23&gt;=$D23,"○","")))</f>
        <v/>
      </c>
      <c r="AY23" s="125"/>
      <c r="AZ23" s="127" t="str">
        <f t="shared" ref="AZ23" si="17">IF(AY23="","",IF(AX23="○",IF(AW23&gt;=10,IF($C23="介護","●","○"),"○"),"×"))</f>
        <v/>
      </c>
      <c r="BA23" s="143" t="str">
        <f t="shared" ref="BA23" si="18">IF($G23="","",(EDATE($G24,9)))</f>
        <v/>
      </c>
      <c r="BB23" s="145">
        <f>IFERROR(DATEDIF($G23,BA23,"Y"),0)</f>
        <v>0</v>
      </c>
      <c r="BC23" s="166" t="str">
        <f>IF($D23="","",IF($G23&gt;BA23,"",IF(BA23&gt;=$D23,"○","")))</f>
        <v/>
      </c>
      <c r="BD23" s="125"/>
      <c r="BE23" s="127" t="str">
        <f t="shared" ref="BE23" si="19">IF(BD23="","",IF(BC23="○",IF(BB23&gt;=10,IF($C23="介護","●","○"),"○"),"×"))</f>
        <v/>
      </c>
      <c r="BF23" s="143" t="str">
        <f t="shared" ref="BF23" si="20">IF($G23="","",(EDATE($G24, 10)))</f>
        <v/>
      </c>
      <c r="BG23" s="145">
        <f>IFERROR(DATEDIF($G23,BF23,"Y"),0)</f>
        <v>0</v>
      </c>
      <c r="BH23" s="166" t="str">
        <f>IF($D23="","",IF($G23&gt;BF23,"",IF(BF23&gt;=$D23,"○","")))</f>
        <v/>
      </c>
      <c r="BI23" s="125"/>
      <c r="BJ23" s="153" t="str">
        <f t="shared" ref="BJ23" si="21">IF(BI23="","",IF(BH23="○",IF(BG23&gt;=10,IF($C23="介護","●","○"),"○"),"×"))</f>
        <v/>
      </c>
      <c r="BK23" s="188">
        <f>SUM(K23,P23,U23,Z23,AE23,AJ23,AO23,AT23,AY23,BD23,BI23)</f>
        <v>0</v>
      </c>
      <c r="BL23" s="195"/>
      <c r="BM23" s="4"/>
    </row>
    <row r="24" spans="2:67" ht="13.5" customHeight="1" x14ac:dyDescent="0.15">
      <c r="B24" s="192"/>
      <c r="C24" s="176"/>
      <c r="D24" s="176"/>
      <c r="E24" s="179"/>
      <c r="F24" s="180"/>
      <c r="G24" s="39" t="str">
        <f>IF(G23="","",$G$22)</f>
        <v/>
      </c>
      <c r="H24" s="181"/>
      <c r="I24" s="162"/>
      <c r="J24" s="186"/>
      <c r="K24" s="125"/>
      <c r="L24" s="173"/>
      <c r="M24" s="129"/>
      <c r="N24" s="145"/>
      <c r="O24" s="186"/>
      <c r="P24" s="125"/>
      <c r="Q24" s="173"/>
      <c r="R24" s="168"/>
      <c r="S24" s="145"/>
      <c r="T24" s="186"/>
      <c r="U24" s="125"/>
      <c r="V24" s="173"/>
      <c r="W24" s="168"/>
      <c r="X24" s="145"/>
      <c r="Y24" s="186"/>
      <c r="Z24" s="125"/>
      <c r="AA24" s="173"/>
      <c r="AB24" s="168"/>
      <c r="AC24" s="145"/>
      <c r="AD24" s="186"/>
      <c r="AE24" s="125"/>
      <c r="AF24" s="173"/>
      <c r="AG24" s="168"/>
      <c r="AH24" s="145"/>
      <c r="AI24" s="186"/>
      <c r="AJ24" s="125"/>
      <c r="AK24" s="173"/>
      <c r="AL24" s="168"/>
      <c r="AM24" s="145"/>
      <c r="AN24" s="186"/>
      <c r="AO24" s="125"/>
      <c r="AP24" s="173"/>
      <c r="AQ24" s="168"/>
      <c r="AR24" s="145"/>
      <c r="AS24" s="186"/>
      <c r="AT24" s="125"/>
      <c r="AU24" s="173"/>
      <c r="AV24" s="168"/>
      <c r="AW24" s="145"/>
      <c r="AX24" s="186"/>
      <c r="AY24" s="125"/>
      <c r="AZ24" s="173"/>
      <c r="BA24" s="168"/>
      <c r="BB24" s="145"/>
      <c r="BC24" s="186"/>
      <c r="BD24" s="125"/>
      <c r="BE24" s="173"/>
      <c r="BF24" s="168"/>
      <c r="BG24" s="145"/>
      <c r="BH24" s="186"/>
      <c r="BI24" s="125"/>
      <c r="BJ24" s="153"/>
      <c r="BK24" s="187"/>
      <c r="BL24" s="195"/>
      <c r="BM24" s="4"/>
    </row>
    <row r="25" spans="2:67" ht="13.5" customHeight="1" x14ac:dyDescent="0.15">
      <c r="B25" s="175"/>
      <c r="C25" s="171"/>
      <c r="D25" s="189"/>
      <c r="E25" s="177"/>
      <c r="F25" s="178"/>
      <c r="G25" s="38"/>
      <c r="H25" s="181" t="str">
        <f>IF($G25="","",IFERROR(DATEDIF(G25,G26,"Y")&amp;"年"&amp;DATEDIF(G25,G26,"YM")&amp;"月","0年0月"))</f>
        <v/>
      </c>
      <c r="I25" s="190">
        <f>IFERROR(DATEDIF(G25,G26,"Y"),0)</f>
        <v>0</v>
      </c>
      <c r="J25" s="166" t="str">
        <f t="shared" ref="J25" si="22">IF($D25="","",IF($G25&gt;$G$22,"",IF($G26&gt;=$D25,"○","")))</f>
        <v/>
      </c>
      <c r="K25" s="125"/>
      <c r="L25" s="127" t="str">
        <f t="shared" ref="L25" si="23">IF(K25="","",IF(J25="○",IF(I25&gt;=10,IF($C25="介護","●","○"),"○"),"×"))</f>
        <v/>
      </c>
      <c r="M25" s="129" t="str">
        <f>IF($G25="","",(EDATE($G26, 1)))</f>
        <v/>
      </c>
      <c r="N25" s="169">
        <f>IFERROR(DATEDIF($G25,M25,"Y"),0)</f>
        <v>0</v>
      </c>
      <c r="O25" s="166" t="str">
        <f t="shared" ref="O25" si="24">IF($D25="","",IF($G25&gt;M25,"",IF(M25&gt;=$D25,"○","")))</f>
        <v/>
      </c>
      <c r="P25" s="125"/>
      <c r="Q25" s="127" t="str">
        <f t="shared" ref="Q25" si="25">IF(P25="","",IF(O25="○",IF(N25&gt;=10,IF($C25="介護","●","○"),"○"),"×"))</f>
        <v/>
      </c>
      <c r="R25" s="143" t="str">
        <f t="shared" ref="R25" si="26">IF($G25="","",(EDATE($G26, 2)))</f>
        <v/>
      </c>
      <c r="S25" s="169">
        <f>IFERROR(DATEDIF($G25,R25,"Y"),0)</f>
        <v>0</v>
      </c>
      <c r="T25" s="166" t="str">
        <f>IF($D25="","",IF($G25&gt;R25,"",IF(R25&gt;=$D25,"○","")))</f>
        <v/>
      </c>
      <c r="U25" s="125"/>
      <c r="V25" s="127" t="str">
        <f t="shared" ref="V25" si="27">IF(U25="","",IF(T25="○",IF(S25&gt;=10,IF($C25="介護","●","○"),"○"),"×"))</f>
        <v/>
      </c>
      <c r="W25" s="143" t="str">
        <f t="shared" ref="W25" si="28">IF($G25="","",(EDATE($G26, 3)))</f>
        <v/>
      </c>
      <c r="X25" s="145">
        <f>IFERROR(DATEDIF($G25,W25,"Y"),0)</f>
        <v>0</v>
      </c>
      <c r="Y25" s="166" t="str">
        <f>IF($D25="","",IF($G25&gt;W25,"",IF(W25&gt;=$D25,"○","")))</f>
        <v/>
      </c>
      <c r="Z25" s="125"/>
      <c r="AA25" s="127" t="str">
        <f t="shared" ref="AA25" si="29">IF(Z25="","",IF(Y25="○",IF(X25&gt;=10,IF($C25="介護","●","○"),"○"),"×"))</f>
        <v/>
      </c>
      <c r="AB25" s="143" t="str">
        <f t="shared" ref="AB25" si="30">IF($G25="","",(EDATE($G26, 4)))</f>
        <v/>
      </c>
      <c r="AC25" s="169">
        <f>IFERROR(DATEDIF($G25,AB25,"Y"),0)</f>
        <v>0</v>
      </c>
      <c r="AD25" s="166" t="str">
        <f>IF($D25="","",IF($G25&gt;AB25,"",IF(AB25&gt;=$D25,"○","")))</f>
        <v/>
      </c>
      <c r="AE25" s="125"/>
      <c r="AF25" s="127" t="str">
        <f t="shared" ref="AF25" si="31">IF(AE25="","",IF(AD25="○",IF(AC25&gt;=10,IF($C25="介護","●","○"),"○"),"×"))</f>
        <v/>
      </c>
      <c r="AG25" s="143" t="str">
        <f t="shared" ref="AG25" si="32">IF($G25="","",(EDATE($G26, 5)))</f>
        <v/>
      </c>
      <c r="AH25" s="169">
        <f>IFERROR(DATEDIF($G25,AG25,"Y"),0)</f>
        <v>0</v>
      </c>
      <c r="AI25" s="166" t="str">
        <f>IF($D25="","",IF($G25&gt;AG25,"",IF(AG25&gt;=$D25,"○","")))</f>
        <v/>
      </c>
      <c r="AJ25" s="125"/>
      <c r="AK25" s="127" t="str">
        <f t="shared" ref="AK25" si="33">IF(AJ25="","",IF(AI25="○",IF(AH25&gt;=10,IF($C25="介護","●","○"),"○"),"×"))</f>
        <v/>
      </c>
      <c r="AL25" s="143" t="str">
        <f t="shared" ref="AL25" si="34">IF($G25="","",(EDATE($G26, 6)))</f>
        <v/>
      </c>
      <c r="AM25" s="145">
        <f>IFERROR(DATEDIF($G25,AL25,"Y"),0)</f>
        <v>0</v>
      </c>
      <c r="AN25" s="166" t="str">
        <f>IF($D25="","",IF($G25&gt;AL25,"",IF(AL25&gt;=$D25,"○","")))</f>
        <v/>
      </c>
      <c r="AO25" s="125"/>
      <c r="AP25" s="127" t="str">
        <f t="shared" ref="AP25" si="35">IF(AO25="","",IF(AN25="○",IF(AM25&gt;=10,IF($C25="介護","●","○"),"○"),"×"))</f>
        <v/>
      </c>
      <c r="AQ25" s="143" t="str">
        <f t="shared" ref="AQ25" si="36">IF($G25="","",(EDATE($G26, 7)))</f>
        <v/>
      </c>
      <c r="AR25" s="145">
        <f>IFERROR(DATEDIF($G25,AQ25,"Y"),0)</f>
        <v>0</v>
      </c>
      <c r="AS25" s="166" t="str">
        <f>IF($D25="","",IF($G25&gt;AQ25,"",IF(AQ25&gt;=$D25,"○","")))</f>
        <v/>
      </c>
      <c r="AT25" s="125"/>
      <c r="AU25" s="127" t="str">
        <f t="shared" ref="AU25" si="37">IF(AT25="","",IF(AS25="○",IF(AR25&gt;=10,IF($C25="介護","●","○"),"○"),"×"))</f>
        <v/>
      </c>
      <c r="AV25" s="143" t="str">
        <f t="shared" ref="AV25" si="38">IF($G25="","",(EDATE($G26, 8)))</f>
        <v/>
      </c>
      <c r="AW25" s="145">
        <f>IFERROR(DATEDIF($G25,AV25,"Y"),0)</f>
        <v>0</v>
      </c>
      <c r="AX25" s="166" t="str">
        <f>IF($D25="","",IF($G25&gt;AV25,"",IF(AV25&gt;=$D25,"○","")))</f>
        <v/>
      </c>
      <c r="AY25" s="125"/>
      <c r="AZ25" s="127" t="str">
        <f t="shared" ref="AZ25" si="39">IF(AY25="","",IF(AX25="○",IF(AW25&gt;=10,IF($C25="介護","●","○"),"○"),"×"))</f>
        <v/>
      </c>
      <c r="BA25" s="143" t="str">
        <f t="shared" ref="BA25" si="40">IF($G25="","",(EDATE($G26,9)))</f>
        <v/>
      </c>
      <c r="BB25" s="145">
        <f>IFERROR(DATEDIF($G25,BA25,"Y"),0)</f>
        <v>0</v>
      </c>
      <c r="BC25" s="166" t="str">
        <f>IF($D25="","",IF($G25&gt;BA25,"",IF(BA25&gt;=$D25,"○","")))</f>
        <v/>
      </c>
      <c r="BD25" s="125"/>
      <c r="BE25" s="127" t="str">
        <f t="shared" ref="BE25" si="41">IF(BD25="","",IF(BC25="○",IF(BB25&gt;=10,IF($C25="介護","●","○"),"○"),"×"))</f>
        <v/>
      </c>
      <c r="BF25" s="143" t="str">
        <f t="shared" ref="BF25" si="42">IF($G25="","",(EDATE($G26, 10)))</f>
        <v/>
      </c>
      <c r="BG25" s="145">
        <f>IFERROR(DATEDIF($G25,BF25,"Y"),0)</f>
        <v>0</v>
      </c>
      <c r="BH25" s="166" t="str">
        <f>IF($D25="","",IF($G25&gt;BF25,"",IF(BF25&gt;=$D25,"○","")))</f>
        <v/>
      </c>
      <c r="BI25" s="125"/>
      <c r="BJ25" s="153" t="str">
        <f t="shared" ref="BJ25" si="43">IF(BI25="","",IF(BH25="○",IF(BG25&gt;=10,IF($C25="介護","●","○"),"○"),"×"))</f>
        <v/>
      </c>
      <c r="BK25" s="155">
        <f>SUM(K25,P25,U25,Z25,AE25,AJ25,AO25,AT25,AY25,BD25,BI25)</f>
        <v>0</v>
      </c>
      <c r="BL25" s="195"/>
      <c r="BM25" s="4"/>
    </row>
    <row r="26" spans="2:67" ht="13.5" customHeight="1" x14ac:dyDescent="0.15">
      <c r="B26" s="192"/>
      <c r="C26" s="176"/>
      <c r="D26" s="176"/>
      <c r="E26" s="179"/>
      <c r="F26" s="180"/>
      <c r="G26" s="39" t="str">
        <f>IF(G25="","",$G$22)</f>
        <v/>
      </c>
      <c r="H26" s="181"/>
      <c r="I26" s="191"/>
      <c r="J26" s="186"/>
      <c r="K26" s="125"/>
      <c r="L26" s="173"/>
      <c r="M26" s="129"/>
      <c r="N26" s="183"/>
      <c r="O26" s="186"/>
      <c r="P26" s="125"/>
      <c r="Q26" s="173"/>
      <c r="R26" s="168"/>
      <c r="S26" s="183"/>
      <c r="T26" s="186"/>
      <c r="U26" s="125"/>
      <c r="V26" s="173"/>
      <c r="W26" s="168"/>
      <c r="X26" s="145"/>
      <c r="Y26" s="186"/>
      <c r="Z26" s="125"/>
      <c r="AA26" s="173"/>
      <c r="AB26" s="168"/>
      <c r="AC26" s="183"/>
      <c r="AD26" s="186"/>
      <c r="AE26" s="125"/>
      <c r="AF26" s="173"/>
      <c r="AG26" s="168"/>
      <c r="AH26" s="183"/>
      <c r="AI26" s="186"/>
      <c r="AJ26" s="125"/>
      <c r="AK26" s="173"/>
      <c r="AL26" s="168"/>
      <c r="AM26" s="145"/>
      <c r="AN26" s="186"/>
      <c r="AO26" s="125"/>
      <c r="AP26" s="173"/>
      <c r="AQ26" s="168"/>
      <c r="AR26" s="145"/>
      <c r="AS26" s="186"/>
      <c r="AT26" s="125"/>
      <c r="AU26" s="173"/>
      <c r="AV26" s="168"/>
      <c r="AW26" s="145"/>
      <c r="AX26" s="186"/>
      <c r="AY26" s="125"/>
      <c r="AZ26" s="173"/>
      <c r="BA26" s="168"/>
      <c r="BB26" s="145"/>
      <c r="BC26" s="186"/>
      <c r="BD26" s="125"/>
      <c r="BE26" s="173"/>
      <c r="BF26" s="168"/>
      <c r="BG26" s="145"/>
      <c r="BH26" s="186"/>
      <c r="BI26" s="125"/>
      <c r="BJ26" s="153"/>
      <c r="BK26" s="187"/>
      <c r="BL26" s="195"/>
      <c r="BM26" s="4"/>
    </row>
    <row r="27" spans="2:67" ht="13.5" customHeight="1" x14ac:dyDescent="0.15">
      <c r="B27" s="192"/>
      <c r="C27" s="171"/>
      <c r="D27" s="189"/>
      <c r="E27" s="177"/>
      <c r="F27" s="178"/>
      <c r="G27" s="38"/>
      <c r="H27" s="181" t="str">
        <f>IF($G27="","",IFERROR(DATEDIF(G27,G28,"Y")&amp;"年"&amp;DATEDIF(G27,G28,"YM")&amp;"月","0年0月"))</f>
        <v/>
      </c>
      <c r="I27" s="190">
        <f>IFERROR(DATEDIF(G27,G28,"Y"),0)</f>
        <v>0</v>
      </c>
      <c r="J27" s="166" t="str">
        <f t="shared" ref="J27" si="44">IF($D27="","",IF($G27&gt;$G$22,"",IF($G28&gt;=$D27,"○","")))</f>
        <v/>
      </c>
      <c r="K27" s="125"/>
      <c r="L27" s="127" t="str">
        <f t="shared" ref="L27" si="45">IF(K27="","",IF(J27="○",IF(I27&gt;=10,IF($C27="介護","●","○"),"○"),"×"))</f>
        <v/>
      </c>
      <c r="M27" s="129" t="str">
        <f>IF($G27="","",(EDATE($G28, 1)))</f>
        <v/>
      </c>
      <c r="N27" s="169">
        <f>IFERROR(DATEDIF($G27,M27,"Y"),0)</f>
        <v>0</v>
      </c>
      <c r="O27" s="166" t="str">
        <f t="shared" ref="O27" si="46">IF($D27="","",IF($G27&gt;M27,"",IF(M27&gt;=$D27,"○","")))</f>
        <v/>
      </c>
      <c r="P27" s="125"/>
      <c r="Q27" s="127" t="str">
        <f t="shared" ref="Q27" si="47">IF(P27="","",IF(O27="○",IF(N27&gt;=10,IF($C27="介護","●","○"),"○"),"×"))</f>
        <v/>
      </c>
      <c r="R27" s="143" t="str">
        <f t="shared" ref="R27" si="48">IF($G27="","",(EDATE($G28, 2)))</f>
        <v/>
      </c>
      <c r="S27" s="169">
        <f>IFERROR(DATEDIF($G27,R27,"Y"),0)</f>
        <v>0</v>
      </c>
      <c r="T27" s="166" t="str">
        <f>IF($D27="","",IF($G27&gt;R27,"",IF(R27&gt;=$D27,"○","")))</f>
        <v/>
      </c>
      <c r="U27" s="125"/>
      <c r="V27" s="127" t="str">
        <f t="shared" ref="V27" si="49">IF(U27="","",IF(T27="○",IF(S27&gt;=10,IF($C27="介護","●","○"),"○"),"×"))</f>
        <v/>
      </c>
      <c r="W27" s="143" t="str">
        <f t="shared" ref="W27" si="50">IF($G27="","",(EDATE($G28, 3)))</f>
        <v/>
      </c>
      <c r="X27" s="145">
        <f>IFERROR(DATEDIF($G27,W27,"Y"),0)</f>
        <v>0</v>
      </c>
      <c r="Y27" s="166" t="str">
        <f>IF($D27="","",IF($G27&gt;W27,"",IF(W27&gt;=$D27,"○","")))</f>
        <v/>
      </c>
      <c r="Z27" s="125"/>
      <c r="AA27" s="127" t="str">
        <f t="shared" ref="AA27" si="51">IF(Z27="","",IF(Y27="○",IF(X27&gt;=10,IF($C27="介護","●","○"),"○"),"×"))</f>
        <v/>
      </c>
      <c r="AB27" s="143" t="str">
        <f t="shared" ref="AB27" si="52">IF($G27="","",(EDATE($G28, 4)))</f>
        <v/>
      </c>
      <c r="AC27" s="169">
        <f>IFERROR(DATEDIF($G27,AB27,"Y"),0)</f>
        <v>0</v>
      </c>
      <c r="AD27" s="166" t="str">
        <f>IF($D27="","",IF($G27&gt;AB27,"",IF(AB27&gt;=$D27,"○","")))</f>
        <v/>
      </c>
      <c r="AE27" s="125"/>
      <c r="AF27" s="127" t="str">
        <f t="shared" ref="AF27" si="53">IF(AE27="","",IF(AD27="○",IF(AC27&gt;=10,IF($C27="介護","●","○"),"○"),"×"))</f>
        <v/>
      </c>
      <c r="AG27" s="143" t="str">
        <f t="shared" ref="AG27" si="54">IF($G27="","",(EDATE($G28, 5)))</f>
        <v/>
      </c>
      <c r="AH27" s="169">
        <f>IFERROR(DATEDIF($G27,AG27,"Y"),0)</f>
        <v>0</v>
      </c>
      <c r="AI27" s="166" t="str">
        <f>IF($D27="","",IF($G27&gt;AG27,"",IF(AG27&gt;=$D27,"○","")))</f>
        <v/>
      </c>
      <c r="AJ27" s="125"/>
      <c r="AK27" s="127" t="str">
        <f t="shared" ref="AK27" si="55">IF(AJ27="","",IF(AI27="○",IF(AH27&gt;=10,IF($C27="介護","●","○"),"○"),"×"))</f>
        <v/>
      </c>
      <c r="AL27" s="143" t="str">
        <f t="shared" ref="AL27" si="56">IF($G27="","",(EDATE($G28, 6)))</f>
        <v/>
      </c>
      <c r="AM27" s="145">
        <f>IFERROR(DATEDIF($G27,AL27,"Y"),0)</f>
        <v>0</v>
      </c>
      <c r="AN27" s="166" t="str">
        <f>IF($D27="","",IF($G27&gt;AL27,"",IF(AL27&gt;=$D27,"○","")))</f>
        <v/>
      </c>
      <c r="AO27" s="125"/>
      <c r="AP27" s="127" t="str">
        <f t="shared" ref="AP27" si="57">IF(AO27="","",IF(AN27="○",IF(AM27&gt;=10,IF($C27="介護","●","○"),"○"),"×"))</f>
        <v/>
      </c>
      <c r="AQ27" s="143" t="str">
        <f t="shared" ref="AQ27" si="58">IF($G27="","",(EDATE($G28, 7)))</f>
        <v/>
      </c>
      <c r="AR27" s="145">
        <f>IFERROR(DATEDIF($G27,AQ27,"Y"),0)</f>
        <v>0</v>
      </c>
      <c r="AS27" s="166" t="str">
        <f>IF($D27="","",IF($G27&gt;AQ27,"",IF(AQ27&gt;=$D27,"○","")))</f>
        <v/>
      </c>
      <c r="AT27" s="125"/>
      <c r="AU27" s="127" t="str">
        <f t="shared" ref="AU27" si="59">IF(AT27="","",IF(AS27="○",IF(AR27&gt;=10,IF($C27="介護","●","○"),"○"),"×"))</f>
        <v/>
      </c>
      <c r="AV27" s="143" t="str">
        <f t="shared" ref="AV27" si="60">IF($G27="","",(EDATE($G28, 8)))</f>
        <v/>
      </c>
      <c r="AW27" s="145">
        <f>IFERROR(DATEDIF($G27,AV27,"Y"),0)</f>
        <v>0</v>
      </c>
      <c r="AX27" s="166" t="str">
        <f>IF($D27="","",IF($G27&gt;AV27,"",IF(AV27&gt;=$D27,"○","")))</f>
        <v/>
      </c>
      <c r="AY27" s="125"/>
      <c r="AZ27" s="127" t="str">
        <f t="shared" ref="AZ27" si="61">IF(AY27="","",IF(AX27="○",IF(AW27&gt;=10,IF($C27="介護","●","○"),"○"),"×"))</f>
        <v/>
      </c>
      <c r="BA27" s="143" t="str">
        <f t="shared" ref="BA27" si="62">IF($G27="","",(EDATE($G28,9)))</f>
        <v/>
      </c>
      <c r="BB27" s="145">
        <f>IFERROR(DATEDIF($G27,BA27,"Y"),0)</f>
        <v>0</v>
      </c>
      <c r="BC27" s="166" t="str">
        <f>IF($D27="","",IF($G27&gt;BA27,"",IF(BA27&gt;=$D27,"○","")))</f>
        <v/>
      </c>
      <c r="BD27" s="125"/>
      <c r="BE27" s="127" t="str">
        <f t="shared" ref="BE27" si="63">IF(BD27="","",IF(BC27="○",IF(BB27&gt;=10,IF($C27="介護","●","○"),"○"),"×"))</f>
        <v/>
      </c>
      <c r="BF27" s="143" t="str">
        <f t="shared" ref="BF27" si="64">IF($G27="","",(EDATE($G28, 10)))</f>
        <v/>
      </c>
      <c r="BG27" s="145">
        <f>IFERROR(DATEDIF($G27,BF27,"Y"),0)</f>
        <v>0</v>
      </c>
      <c r="BH27" s="166" t="str">
        <f>IF($D27="","",IF($G27&gt;BF27,"",IF(BF27&gt;=$D27,"○","")))</f>
        <v/>
      </c>
      <c r="BI27" s="125"/>
      <c r="BJ27" s="153" t="str">
        <f t="shared" ref="BJ27" si="65">IF(BI27="","",IF(BH27="○",IF(BG27&gt;=10,IF($C27="介護","●","○"),"○"),"×"))</f>
        <v/>
      </c>
      <c r="BK27" s="155">
        <f>SUM(K27,P27,U27,Z27,AE27,AJ27,AO27,AT27,AY27,BD27,BI27)</f>
        <v>0</v>
      </c>
      <c r="BL27" s="195"/>
      <c r="BM27" s="4"/>
    </row>
    <row r="28" spans="2:67" ht="13.5" customHeight="1" x14ac:dyDescent="0.15">
      <c r="B28" s="192"/>
      <c r="C28" s="176"/>
      <c r="D28" s="176"/>
      <c r="E28" s="179"/>
      <c r="F28" s="180"/>
      <c r="G28" s="39" t="str">
        <f>IF(G27="","",$G$22)</f>
        <v/>
      </c>
      <c r="H28" s="181"/>
      <c r="I28" s="191"/>
      <c r="J28" s="186"/>
      <c r="K28" s="125"/>
      <c r="L28" s="173"/>
      <c r="M28" s="129"/>
      <c r="N28" s="183"/>
      <c r="O28" s="186"/>
      <c r="P28" s="125"/>
      <c r="Q28" s="173"/>
      <c r="R28" s="168"/>
      <c r="S28" s="183"/>
      <c r="T28" s="186"/>
      <c r="U28" s="125"/>
      <c r="V28" s="173"/>
      <c r="W28" s="168"/>
      <c r="X28" s="145"/>
      <c r="Y28" s="186"/>
      <c r="Z28" s="125"/>
      <c r="AA28" s="173"/>
      <c r="AB28" s="168"/>
      <c r="AC28" s="183"/>
      <c r="AD28" s="186"/>
      <c r="AE28" s="125"/>
      <c r="AF28" s="173"/>
      <c r="AG28" s="168"/>
      <c r="AH28" s="183"/>
      <c r="AI28" s="186"/>
      <c r="AJ28" s="125"/>
      <c r="AK28" s="173"/>
      <c r="AL28" s="168"/>
      <c r="AM28" s="145"/>
      <c r="AN28" s="186"/>
      <c r="AO28" s="125"/>
      <c r="AP28" s="173"/>
      <c r="AQ28" s="168"/>
      <c r="AR28" s="145"/>
      <c r="AS28" s="186"/>
      <c r="AT28" s="125"/>
      <c r="AU28" s="173"/>
      <c r="AV28" s="168"/>
      <c r="AW28" s="145"/>
      <c r="AX28" s="186"/>
      <c r="AY28" s="125"/>
      <c r="AZ28" s="173"/>
      <c r="BA28" s="168"/>
      <c r="BB28" s="145"/>
      <c r="BC28" s="186"/>
      <c r="BD28" s="125"/>
      <c r="BE28" s="173"/>
      <c r="BF28" s="168"/>
      <c r="BG28" s="145"/>
      <c r="BH28" s="186"/>
      <c r="BI28" s="125"/>
      <c r="BJ28" s="153"/>
      <c r="BK28" s="187"/>
      <c r="BL28" s="195"/>
      <c r="BM28" s="4"/>
    </row>
    <row r="29" spans="2:67" ht="13.5" customHeight="1" x14ac:dyDescent="0.15">
      <c r="B29" s="175"/>
      <c r="C29" s="171"/>
      <c r="D29" s="189"/>
      <c r="E29" s="177"/>
      <c r="F29" s="178"/>
      <c r="G29" s="38"/>
      <c r="H29" s="181" t="str">
        <f>IF($G29="","",IFERROR(DATEDIF(G29,G30,"Y")&amp;"年"&amp;DATEDIF(G29,G30,"YM")&amp;"月","0年0月"))</f>
        <v/>
      </c>
      <c r="I29" s="190">
        <f>IFERROR(DATEDIF(G29,G30,"Y"),0)</f>
        <v>0</v>
      </c>
      <c r="J29" s="166" t="str">
        <f t="shared" ref="J29" si="66">IF($D29="","",IF($G29&gt;$G$22,"",IF($G30&gt;=$D29,"○","")))</f>
        <v/>
      </c>
      <c r="K29" s="125"/>
      <c r="L29" s="127" t="str">
        <f t="shared" ref="L29" si="67">IF(K29="","",IF(J29="○",IF(I29&gt;=10,IF($C29="介護","●","○"),"○"),"×"))</f>
        <v/>
      </c>
      <c r="M29" s="129" t="str">
        <f>IF($G29="","",(EDATE($G30, 1)))</f>
        <v/>
      </c>
      <c r="N29" s="169">
        <f>IFERROR(DATEDIF($G29,M29,"Y"),0)</f>
        <v>0</v>
      </c>
      <c r="O29" s="166" t="str">
        <f t="shared" ref="O29" si="68">IF($D29="","",IF($G29&gt;M29,"",IF(M29&gt;=$D29,"○","")))</f>
        <v/>
      </c>
      <c r="P29" s="125"/>
      <c r="Q29" s="127" t="str">
        <f t="shared" ref="Q29" si="69">IF(P29="","",IF(O29="○",IF(N29&gt;=10,IF($C29="介護","●","○"),"○"),"×"))</f>
        <v/>
      </c>
      <c r="R29" s="143" t="str">
        <f t="shared" ref="R29" si="70">IF($G29="","",(EDATE($G30, 2)))</f>
        <v/>
      </c>
      <c r="S29" s="169">
        <f>IFERROR(DATEDIF($G29,R29,"Y"),0)</f>
        <v>0</v>
      </c>
      <c r="T29" s="166" t="str">
        <f>IF($D29="","",IF($G29&gt;R29,"",IF(R29&gt;=$D29,"○","")))</f>
        <v/>
      </c>
      <c r="U29" s="125"/>
      <c r="V29" s="127" t="str">
        <f t="shared" ref="V29" si="71">IF(U29="","",IF(T29="○",IF(S29&gt;=10,IF($C29="介護","●","○"),"○"),"×"))</f>
        <v/>
      </c>
      <c r="W29" s="143" t="str">
        <f t="shared" ref="W29" si="72">IF($G29="","",(EDATE($G30, 3)))</f>
        <v/>
      </c>
      <c r="X29" s="145">
        <f>IFERROR(DATEDIF($G29,W29,"Y"),0)</f>
        <v>0</v>
      </c>
      <c r="Y29" s="166" t="str">
        <f>IF($D29="","",IF($G29&gt;W29,"",IF(W29&gt;=$D29,"○","")))</f>
        <v/>
      </c>
      <c r="Z29" s="125"/>
      <c r="AA29" s="127" t="str">
        <f t="shared" ref="AA29" si="73">IF(Z29="","",IF(Y29="○",IF(X29&gt;=10,IF($C29="介護","●","○"),"○"),"×"))</f>
        <v/>
      </c>
      <c r="AB29" s="143" t="str">
        <f t="shared" ref="AB29" si="74">IF($G29="","",(EDATE($G30, 4)))</f>
        <v/>
      </c>
      <c r="AC29" s="169">
        <f>IFERROR(DATEDIF($G29,AB29,"Y"),0)</f>
        <v>0</v>
      </c>
      <c r="AD29" s="166" t="str">
        <f>IF($D29="","",IF($G29&gt;AB29,"",IF(AB29&gt;=$D29,"○","")))</f>
        <v/>
      </c>
      <c r="AE29" s="125"/>
      <c r="AF29" s="127" t="str">
        <f t="shared" ref="AF29" si="75">IF(AE29="","",IF(AD29="○",IF(AC29&gt;=10,IF($C29="介護","●","○"),"○"),"×"))</f>
        <v/>
      </c>
      <c r="AG29" s="143" t="str">
        <f t="shared" ref="AG29" si="76">IF($G29="","",(EDATE($G30, 5)))</f>
        <v/>
      </c>
      <c r="AH29" s="169">
        <f>IFERROR(DATEDIF($G29,AG29,"Y"),0)</f>
        <v>0</v>
      </c>
      <c r="AI29" s="166" t="str">
        <f>IF($D29="","",IF($G29&gt;AG29,"",IF(AG29&gt;=$D29,"○","")))</f>
        <v/>
      </c>
      <c r="AJ29" s="125"/>
      <c r="AK29" s="127" t="str">
        <f t="shared" ref="AK29" si="77">IF(AJ29="","",IF(AI29="○",IF(AH29&gt;=10,IF($C29="介護","●","○"),"○"),"×"))</f>
        <v/>
      </c>
      <c r="AL29" s="143" t="str">
        <f t="shared" ref="AL29" si="78">IF($G29="","",(EDATE($G30, 6)))</f>
        <v/>
      </c>
      <c r="AM29" s="145">
        <f>IFERROR(DATEDIF($G29,AL29,"Y"),0)</f>
        <v>0</v>
      </c>
      <c r="AN29" s="166" t="str">
        <f>IF($D29="","",IF($G29&gt;AL29,"",IF(AL29&gt;=$D29,"○","")))</f>
        <v/>
      </c>
      <c r="AO29" s="125"/>
      <c r="AP29" s="127" t="str">
        <f t="shared" ref="AP29" si="79">IF(AO29="","",IF(AN29="○",IF(AM29&gt;=10,IF($C29="介護","●","○"),"○"),"×"))</f>
        <v/>
      </c>
      <c r="AQ29" s="143" t="str">
        <f t="shared" ref="AQ29" si="80">IF($G29="","",(EDATE($G30, 7)))</f>
        <v/>
      </c>
      <c r="AR29" s="145">
        <f>IFERROR(DATEDIF($G29,AQ29,"Y"),0)</f>
        <v>0</v>
      </c>
      <c r="AS29" s="166" t="str">
        <f>IF($D29="","",IF($G29&gt;AQ29,"",IF(AQ29&gt;=$D29,"○","")))</f>
        <v/>
      </c>
      <c r="AT29" s="125"/>
      <c r="AU29" s="127" t="str">
        <f t="shared" ref="AU29" si="81">IF(AT29="","",IF(AS29="○",IF(AR29&gt;=10,IF($C29="介護","●","○"),"○"),"×"))</f>
        <v/>
      </c>
      <c r="AV29" s="143" t="str">
        <f t="shared" ref="AV29" si="82">IF($G29="","",(EDATE($G30, 8)))</f>
        <v/>
      </c>
      <c r="AW29" s="145">
        <f>IFERROR(DATEDIF($G29,AV29,"Y"),0)</f>
        <v>0</v>
      </c>
      <c r="AX29" s="166" t="str">
        <f>IF($D29="","",IF($G29&gt;AV29,"",IF(AV29&gt;=$D29,"○","")))</f>
        <v/>
      </c>
      <c r="AY29" s="125"/>
      <c r="AZ29" s="127" t="str">
        <f t="shared" ref="AZ29" si="83">IF(AY29="","",IF(AX29="○",IF(AW29&gt;=10,IF($C29="介護","●","○"),"○"),"×"))</f>
        <v/>
      </c>
      <c r="BA29" s="143" t="str">
        <f t="shared" ref="BA29" si="84">IF($G29="","",(EDATE($G30,9)))</f>
        <v/>
      </c>
      <c r="BB29" s="145">
        <f>IFERROR(DATEDIF($G29,BA29,"Y"),0)</f>
        <v>0</v>
      </c>
      <c r="BC29" s="166" t="str">
        <f>IF($D29="","",IF($G29&gt;BA29,"",IF(BA29&gt;=$D29,"○","")))</f>
        <v/>
      </c>
      <c r="BD29" s="125"/>
      <c r="BE29" s="127" t="str">
        <f t="shared" ref="BE29" si="85">IF(BD29="","",IF(BC29="○",IF(BB29&gt;=10,IF($C29="介護","●","○"),"○"),"×"))</f>
        <v/>
      </c>
      <c r="BF29" s="143" t="str">
        <f t="shared" ref="BF29" si="86">IF($G29="","",(EDATE($G30, 10)))</f>
        <v/>
      </c>
      <c r="BG29" s="145">
        <f>IFERROR(DATEDIF($G29,BF29,"Y"),0)</f>
        <v>0</v>
      </c>
      <c r="BH29" s="166" t="str">
        <f>IF($D29="","",IF($G29&gt;BF29,"",IF(BF29&gt;=$D29,"○","")))</f>
        <v/>
      </c>
      <c r="BI29" s="125"/>
      <c r="BJ29" s="153" t="str">
        <f t="shared" ref="BJ29" si="87">IF(BI29="","",IF(BH29="○",IF(BG29&gt;=10,IF($C29="介護","●","○"),"○"),"×"))</f>
        <v/>
      </c>
      <c r="BK29" s="155">
        <f>SUM(K29,P29,U29,Z29,AE29,AJ29,AO29,AT29,AY29,BD29,BI29)</f>
        <v>0</v>
      </c>
      <c r="BL29" s="195"/>
      <c r="BM29" s="4"/>
    </row>
    <row r="30" spans="2:67" ht="13.5" customHeight="1" x14ac:dyDescent="0.15">
      <c r="B30" s="192"/>
      <c r="C30" s="176"/>
      <c r="D30" s="176"/>
      <c r="E30" s="179"/>
      <c r="F30" s="180"/>
      <c r="G30" s="39" t="str">
        <f>IF(G29="","",$G$22)</f>
        <v/>
      </c>
      <c r="H30" s="181"/>
      <c r="I30" s="191"/>
      <c r="J30" s="186"/>
      <c r="K30" s="125"/>
      <c r="L30" s="173"/>
      <c r="M30" s="129"/>
      <c r="N30" s="183"/>
      <c r="O30" s="186"/>
      <c r="P30" s="125"/>
      <c r="Q30" s="173"/>
      <c r="R30" s="168"/>
      <c r="S30" s="183"/>
      <c r="T30" s="186"/>
      <c r="U30" s="125"/>
      <c r="V30" s="173"/>
      <c r="W30" s="168"/>
      <c r="X30" s="145"/>
      <c r="Y30" s="186"/>
      <c r="Z30" s="125"/>
      <c r="AA30" s="173"/>
      <c r="AB30" s="168"/>
      <c r="AC30" s="183"/>
      <c r="AD30" s="186"/>
      <c r="AE30" s="125"/>
      <c r="AF30" s="173"/>
      <c r="AG30" s="168"/>
      <c r="AH30" s="183"/>
      <c r="AI30" s="186"/>
      <c r="AJ30" s="125"/>
      <c r="AK30" s="173"/>
      <c r="AL30" s="168"/>
      <c r="AM30" s="145"/>
      <c r="AN30" s="186"/>
      <c r="AO30" s="125"/>
      <c r="AP30" s="173"/>
      <c r="AQ30" s="168"/>
      <c r="AR30" s="145"/>
      <c r="AS30" s="186"/>
      <c r="AT30" s="125"/>
      <c r="AU30" s="173"/>
      <c r="AV30" s="168"/>
      <c r="AW30" s="145"/>
      <c r="AX30" s="186"/>
      <c r="AY30" s="125"/>
      <c r="AZ30" s="173"/>
      <c r="BA30" s="168"/>
      <c r="BB30" s="145"/>
      <c r="BC30" s="186"/>
      <c r="BD30" s="125"/>
      <c r="BE30" s="173"/>
      <c r="BF30" s="168"/>
      <c r="BG30" s="145"/>
      <c r="BH30" s="186"/>
      <c r="BI30" s="125"/>
      <c r="BJ30" s="153"/>
      <c r="BK30" s="187"/>
      <c r="BL30" s="195"/>
      <c r="BM30" s="4"/>
    </row>
    <row r="31" spans="2:67" ht="13.5" customHeight="1" x14ac:dyDescent="0.15">
      <c r="B31" s="175"/>
      <c r="C31" s="171"/>
      <c r="D31" s="189"/>
      <c r="E31" s="177"/>
      <c r="F31" s="178"/>
      <c r="G31" s="38"/>
      <c r="H31" s="181" t="str">
        <f>IF($G31="","",IFERROR(DATEDIF(G31,G32,"Y")&amp;"年"&amp;DATEDIF(G31,G32,"YM")&amp;"月","0年0月"))</f>
        <v/>
      </c>
      <c r="I31" s="190">
        <f>IFERROR(DATEDIF(G31,G32,"Y"),0)</f>
        <v>0</v>
      </c>
      <c r="J31" s="166" t="str">
        <f>IF($D31="","",IF($G31&gt;$G$22,"",IF($G32&gt;=$D31,"○","")))</f>
        <v/>
      </c>
      <c r="K31" s="125"/>
      <c r="L31" s="127" t="str">
        <f t="shared" ref="L31" si="88">IF(K31="","",IF(J31="○",IF(I31&gt;=10,IF($C31="介護","●","○"),"○"),"×"))</f>
        <v/>
      </c>
      <c r="M31" s="129" t="str">
        <f>IF($G31="","",(EDATE($G32, 1)))</f>
        <v/>
      </c>
      <c r="N31" s="169">
        <f>IFERROR(DATEDIF($G31,M31,"Y"),0)</f>
        <v>0</v>
      </c>
      <c r="O31" s="166" t="str">
        <f t="shared" ref="O31" si="89">IF($D31="","",IF($G31&gt;M31,"",IF(M31&gt;=$D31,"○","")))</f>
        <v/>
      </c>
      <c r="P31" s="125"/>
      <c r="Q31" s="127" t="str">
        <f t="shared" ref="Q31" si="90">IF(P31="","",IF(O31="○",IF(N31&gt;=10,IF($C31="介護","●","○"),"○"),"×"))</f>
        <v/>
      </c>
      <c r="R31" s="143" t="str">
        <f t="shared" ref="R31" si="91">IF($G31="","",(EDATE($G32, 2)))</f>
        <v/>
      </c>
      <c r="S31" s="169">
        <f>IFERROR(DATEDIF($G31,R31,"Y"),0)</f>
        <v>0</v>
      </c>
      <c r="T31" s="166" t="str">
        <f>IF($D31="","",IF($G31&gt;R31,"",IF(R31&gt;=$D31,"○","")))</f>
        <v/>
      </c>
      <c r="U31" s="125"/>
      <c r="V31" s="127" t="str">
        <f t="shared" ref="V31" si="92">IF(U31="","",IF(T31="○",IF(S31&gt;=10,IF($C31="介護","●","○"),"○"),"×"))</f>
        <v/>
      </c>
      <c r="W31" s="143" t="str">
        <f t="shared" ref="W31" si="93">IF($G31="","",(EDATE($G32, 3)))</f>
        <v/>
      </c>
      <c r="X31" s="145">
        <f>IFERROR(DATEDIF($G31,W31,"Y"),0)</f>
        <v>0</v>
      </c>
      <c r="Y31" s="166" t="str">
        <f>IF($D31="","",IF($G31&gt;W31,"",IF(W31&gt;=$D31,"○","")))</f>
        <v/>
      </c>
      <c r="Z31" s="125"/>
      <c r="AA31" s="127" t="str">
        <f t="shared" ref="AA31" si="94">IF(Z31="","",IF(Y31="○",IF(X31&gt;=10,IF($C31="介護","●","○"),"○"),"×"))</f>
        <v/>
      </c>
      <c r="AB31" s="143" t="str">
        <f t="shared" ref="AB31" si="95">IF($G31="","",(EDATE($G32, 4)))</f>
        <v/>
      </c>
      <c r="AC31" s="169">
        <f>IFERROR(DATEDIF($G31,AB31,"Y"),0)</f>
        <v>0</v>
      </c>
      <c r="AD31" s="166" t="str">
        <f>IF($D31="","",IF($G31&gt;AB31,"",IF(AB31&gt;=$D31,"○","")))</f>
        <v/>
      </c>
      <c r="AE31" s="125"/>
      <c r="AF31" s="127" t="str">
        <f t="shared" ref="AF31" si="96">IF(AE31="","",IF(AD31="○",IF(AC31&gt;=10,IF($C31="介護","●","○"),"○"),"×"))</f>
        <v/>
      </c>
      <c r="AG31" s="143" t="str">
        <f t="shared" ref="AG31" si="97">IF($G31="","",(EDATE($G32, 5)))</f>
        <v/>
      </c>
      <c r="AH31" s="169">
        <f>IFERROR(DATEDIF($G31,AG31,"Y"),0)</f>
        <v>0</v>
      </c>
      <c r="AI31" s="166" t="str">
        <f>IF($D31="","",IF($G31&gt;AG31,"",IF(AG31&gt;=$D31,"○","")))</f>
        <v/>
      </c>
      <c r="AJ31" s="125"/>
      <c r="AK31" s="127" t="str">
        <f t="shared" ref="AK31" si="98">IF(AJ31="","",IF(AI31="○",IF(AH31&gt;=10,IF($C31="介護","●","○"),"○"),"×"))</f>
        <v/>
      </c>
      <c r="AL31" s="143" t="str">
        <f t="shared" ref="AL31" si="99">IF($G31="","",(EDATE($G32, 6)))</f>
        <v/>
      </c>
      <c r="AM31" s="145">
        <f>IFERROR(DATEDIF($G31,AL31,"Y"),0)</f>
        <v>0</v>
      </c>
      <c r="AN31" s="166" t="str">
        <f>IF($D31="","",IF($G31&gt;AL31,"",IF(AL31&gt;=$D31,"○","")))</f>
        <v/>
      </c>
      <c r="AO31" s="125"/>
      <c r="AP31" s="127" t="str">
        <f t="shared" ref="AP31" si="100">IF(AO31="","",IF(AN31="○",IF(AM31&gt;=10,IF($C31="介護","●","○"),"○"),"×"))</f>
        <v/>
      </c>
      <c r="AQ31" s="143" t="str">
        <f t="shared" ref="AQ31" si="101">IF($G31="","",(EDATE($G32, 7)))</f>
        <v/>
      </c>
      <c r="AR31" s="145">
        <f>IFERROR(DATEDIF($G31,AQ31,"Y"),0)</f>
        <v>0</v>
      </c>
      <c r="AS31" s="166" t="str">
        <f>IF($D31="","",IF($G31&gt;AQ31,"",IF(AQ31&gt;=$D31,"○","")))</f>
        <v/>
      </c>
      <c r="AT31" s="125"/>
      <c r="AU31" s="127" t="str">
        <f t="shared" ref="AU31" si="102">IF(AT31="","",IF(AS31="○",IF(AR31&gt;=10,IF($C31="介護","●","○"),"○"),"×"))</f>
        <v/>
      </c>
      <c r="AV31" s="143" t="str">
        <f t="shared" ref="AV31" si="103">IF($G31="","",(EDATE($G32, 8)))</f>
        <v/>
      </c>
      <c r="AW31" s="145">
        <f>IFERROR(DATEDIF($G31,AV31,"Y"),0)</f>
        <v>0</v>
      </c>
      <c r="AX31" s="166" t="str">
        <f>IF($D31="","",IF($G31&gt;AV31,"",IF(AV31&gt;=$D31,"○","")))</f>
        <v/>
      </c>
      <c r="AY31" s="125"/>
      <c r="AZ31" s="127" t="str">
        <f t="shared" ref="AZ31" si="104">IF(AY31="","",IF(AX31="○",IF(AW31&gt;=10,IF($C31="介護","●","○"),"○"),"×"))</f>
        <v/>
      </c>
      <c r="BA31" s="143" t="str">
        <f t="shared" ref="BA31" si="105">IF($G31="","",(EDATE($G32,9)))</f>
        <v/>
      </c>
      <c r="BB31" s="145">
        <f>IFERROR(DATEDIF($G31,BA31,"Y"),0)</f>
        <v>0</v>
      </c>
      <c r="BC31" s="166" t="str">
        <f>IF($D31="","",IF($G31&gt;BA31,"",IF(BA31&gt;=$D31,"○","")))</f>
        <v/>
      </c>
      <c r="BD31" s="125"/>
      <c r="BE31" s="127" t="str">
        <f t="shared" ref="BE31" si="106">IF(BD31="","",IF(BC31="○",IF(BB31&gt;=10,IF($C31="介護","●","○"),"○"),"×"))</f>
        <v/>
      </c>
      <c r="BF31" s="143" t="str">
        <f t="shared" ref="BF31" si="107">IF($G31="","",(EDATE($G32, 10)))</f>
        <v/>
      </c>
      <c r="BG31" s="145">
        <f>IFERROR(DATEDIF($G31,BF31,"Y"),0)</f>
        <v>0</v>
      </c>
      <c r="BH31" s="166" t="str">
        <f>IF($D31="","",IF($G31&gt;BF31,"",IF(BF31&gt;=$D31,"○","")))</f>
        <v/>
      </c>
      <c r="BI31" s="125"/>
      <c r="BJ31" s="153" t="str">
        <f t="shared" ref="BJ31" si="108">IF(BI31="","",IF(BH31="○",IF(BG31&gt;=10,IF($C31="介護","●","○"),"○"),"×"))</f>
        <v/>
      </c>
      <c r="BK31" s="155">
        <f>SUM(K31,P31,U31,Z31,AE31,AJ31,AO31,AT31,AY31,BD31,BI31)</f>
        <v>0</v>
      </c>
      <c r="BL31" s="195"/>
      <c r="BM31" s="4"/>
    </row>
    <row r="32" spans="2:67" ht="13.5" customHeight="1" x14ac:dyDescent="0.15">
      <c r="B32" s="192"/>
      <c r="C32" s="176"/>
      <c r="D32" s="176"/>
      <c r="E32" s="179"/>
      <c r="F32" s="180"/>
      <c r="G32" s="39" t="str">
        <f>IF(G31="","",$G$22)</f>
        <v/>
      </c>
      <c r="H32" s="181"/>
      <c r="I32" s="191"/>
      <c r="J32" s="186"/>
      <c r="K32" s="125"/>
      <c r="L32" s="173"/>
      <c r="M32" s="129"/>
      <c r="N32" s="183"/>
      <c r="O32" s="186"/>
      <c r="P32" s="125"/>
      <c r="Q32" s="173"/>
      <c r="R32" s="168"/>
      <c r="S32" s="183"/>
      <c r="T32" s="186"/>
      <c r="U32" s="125"/>
      <c r="V32" s="173"/>
      <c r="W32" s="168"/>
      <c r="X32" s="145"/>
      <c r="Y32" s="186"/>
      <c r="Z32" s="125"/>
      <c r="AA32" s="173"/>
      <c r="AB32" s="168"/>
      <c r="AC32" s="183"/>
      <c r="AD32" s="186"/>
      <c r="AE32" s="125"/>
      <c r="AF32" s="173"/>
      <c r="AG32" s="168"/>
      <c r="AH32" s="183"/>
      <c r="AI32" s="186"/>
      <c r="AJ32" s="125"/>
      <c r="AK32" s="173"/>
      <c r="AL32" s="168"/>
      <c r="AM32" s="145"/>
      <c r="AN32" s="186"/>
      <c r="AO32" s="125"/>
      <c r="AP32" s="173"/>
      <c r="AQ32" s="168"/>
      <c r="AR32" s="145"/>
      <c r="AS32" s="186"/>
      <c r="AT32" s="125"/>
      <c r="AU32" s="173"/>
      <c r="AV32" s="168"/>
      <c r="AW32" s="145"/>
      <c r="AX32" s="186"/>
      <c r="AY32" s="125"/>
      <c r="AZ32" s="173"/>
      <c r="BA32" s="168"/>
      <c r="BB32" s="145"/>
      <c r="BC32" s="186"/>
      <c r="BD32" s="125"/>
      <c r="BE32" s="173"/>
      <c r="BF32" s="168"/>
      <c r="BG32" s="145"/>
      <c r="BH32" s="186"/>
      <c r="BI32" s="125"/>
      <c r="BJ32" s="153"/>
      <c r="BK32" s="187"/>
      <c r="BL32" s="195"/>
      <c r="BM32" s="4"/>
    </row>
    <row r="33" spans="2:65" ht="13.5" customHeight="1" x14ac:dyDescent="0.15">
      <c r="B33" s="174"/>
      <c r="C33" s="171"/>
      <c r="D33" s="189"/>
      <c r="E33" s="177"/>
      <c r="F33" s="178"/>
      <c r="G33" s="38"/>
      <c r="H33" s="181" t="str">
        <f>IF($G33="","",IFERROR(DATEDIF(G33,G34,"Y")&amp;"年"&amp;DATEDIF(G33,G34,"YM")&amp;"月","0年0月"))</f>
        <v/>
      </c>
      <c r="I33" s="190">
        <f>IFERROR(DATEDIF(G33,G34,"Y"),0)</f>
        <v>0</v>
      </c>
      <c r="J33" s="166" t="str">
        <f t="shared" ref="J33" si="109">IF($D33="","",IF($G33&gt;$G$22,"",IF($G34&gt;=$D33,"○","")))</f>
        <v/>
      </c>
      <c r="K33" s="125"/>
      <c r="L33" s="127" t="str">
        <f t="shared" ref="L33" si="110">IF(K33="","",IF(J33="○",IF(I33&gt;=10,IF($C33="介護","●","○"),"○"),"×"))</f>
        <v/>
      </c>
      <c r="M33" s="129" t="str">
        <f>IF($G33="","",(EDATE($G34, 1)))</f>
        <v/>
      </c>
      <c r="N33" s="169">
        <f>IFERROR(DATEDIF($G33,M33,"Y"),0)</f>
        <v>0</v>
      </c>
      <c r="O33" s="166" t="str">
        <f t="shared" ref="O33" si="111">IF($D33="","",IF($G33&gt;M33,"",IF(M33&gt;=$D33,"○","")))</f>
        <v/>
      </c>
      <c r="P33" s="125"/>
      <c r="Q33" s="127" t="str">
        <f t="shared" ref="Q33" si="112">IF(P33="","",IF(O33="○",IF(N33&gt;=10,IF($C33="介護","●","○"),"○"),"×"))</f>
        <v/>
      </c>
      <c r="R33" s="143" t="str">
        <f t="shared" ref="R33" si="113">IF($G33="","",(EDATE($G34, 2)))</f>
        <v/>
      </c>
      <c r="S33" s="169">
        <f>IFERROR(DATEDIF($G33,R33,"Y"),0)</f>
        <v>0</v>
      </c>
      <c r="T33" s="166" t="str">
        <f>IF($D33="","",IF($G33&gt;R33,"",IF(R33&gt;=$D33,"○","")))</f>
        <v/>
      </c>
      <c r="U33" s="125"/>
      <c r="V33" s="127" t="str">
        <f t="shared" ref="V33" si="114">IF(U33="","",IF(T33="○",IF(S33&gt;=10,IF($C33="介護","●","○"),"○"),"×"))</f>
        <v/>
      </c>
      <c r="W33" s="143" t="str">
        <f t="shared" ref="W33" si="115">IF($G33="","",(EDATE($G34, 3)))</f>
        <v/>
      </c>
      <c r="X33" s="145">
        <f>IFERROR(DATEDIF($G33,W33,"Y"),0)</f>
        <v>0</v>
      </c>
      <c r="Y33" s="166" t="str">
        <f>IF($D33="","",IF($G33&gt;W33,"",IF(W33&gt;=$D33,"○","")))</f>
        <v/>
      </c>
      <c r="Z33" s="125"/>
      <c r="AA33" s="127" t="str">
        <f t="shared" ref="AA33" si="116">IF(Z33="","",IF(Y33="○",IF(X33&gt;=10,IF($C33="介護","●","○"),"○"),"×"))</f>
        <v/>
      </c>
      <c r="AB33" s="143" t="str">
        <f t="shared" ref="AB33" si="117">IF($G33="","",(EDATE($G34, 4)))</f>
        <v/>
      </c>
      <c r="AC33" s="169">
        <f>IFERROR(DATEDIF($G33,AB33,"Y"),0)</f>
        <v>0</v>
      </c>
      <c r="AD33" s="166" t="str">
        <f>IF($D33="","",IF($G33&gt;AB33,"",IF(AB33&gt;=$D33,"○","")))</f>
        <v/>
      </c>
      <c r="AE33" s="125"/>
      <c r="AF33" s="127" t="str">
        <f t="shared" ref="AF33" si="118">IF(AE33="","",IF(AD33="○",IF(AC33&gt;=10,IF($C33="介護","●","○"),"○"),"×"))</f>
        <v/>
      </c>
      <c r="AG33" s="143" t="str">
        <f t="shared" ref="AG33" si="119">IF($G33="","",(EDATE($G34, 5)))</f>
        <v/>
      </c>
      <c r="AH33" s="169">
        <f>IFERROR(DATEDIF($G33,AG33,"Y"),0)</f>
        <v>0</v>
      </c>
      <c r="AI33" s="166" t="str">
        <f>IF($D33="","",IF($G33&gt;AG33,"",IF(AG33&gt;=$D33,"○","")))</f>
        <v/>
      </c>
      <c r="AJ33" s="125"/>
      <c r="AK33" s="127" t="str">
        <f t="shared" ref="AK33" si="120">IF(AJ33="","",IF(AI33="○",IF(AH33&gt;=10,IF($C33="介護","●","○"),"○"),"×"))</f>
        <v/>
      </c>
      <c r="AL33" s="143" t="str">
        <f t="shared" ref="AL33" si="121">IF($G33="","",(EDATE($G34, 6)))</f>
        <v/>
      </c>
      <c r="AM33" s="145">
        <f>IFERROR(DATEDIF($G33,AL33,"Y"),0)</f>
        <v>0</v>
      </c>
      <c r="AN33" s="166" t="str">
        <f>IF($D33="","",IF($G33&gt;AL33,"",IF(AL33&gt;=$D33,"○","")))</f>
        <v/>
      </c>
      <c r="AO33" s="125"/>
      <c r="AP33" s="127" t="str">
        <f t="shared" ref="AP33" si="122">IF(AO33="","",IF(AN33="○",IF(AM33&gt;=10,IF($C33="介護","●","○"),"○"),"×"))</f>
        <v/>
      </c>
      <c r="AQ33" s="143" t="str">
        <f t="shared" ref="AQ33" si="123">IF($G33="","",(EDATE($G34, 7)))</f>
        <v/>
      </c>
      <c r="AR33" s="145">
        <f>IFERROR(DATEDIF($G33,AQ33,"Y"),0)</f>
        <v>0</v>
      </c>
      <c r="AS33" s="166" t="str">
        <f>IF($D33="","",IF($G33&gt;AQ33,"",IF(AQ33&gt;=$D33,"○","")))</f>
        <v/>
      </c>
      <c r="AT33" s="125"/>
      <c r="AU33" s="127" t="str">
        <f t="shared" ref="AU33" si="124">IF(AT33="","",IF(AS33="○",IF(AR33&gt;=10,IF($C33="介護","●","○"),"○"),"×"))</f>
        <v/>
      </c>
      <c r="AV33" s="143" t="str">
        <f t="shared" ref="AV33" si="125">IF($G33="","",(EDATE($G34, 8)))</f>
        <v/>
      </c>
      <c r="AW33" s="145">
        <f>IFERROR(DATEDIF($G33,AV33,"Y"),0)</f>
        <v>0</v>
      </c>
      <c r="AX33" s="166" t="str">
        <f>IF($D33="","",IF($G33&gt;AV33,"",IF(AV33&gt;=$D33,"○","")))</f>
        <v/>
      </c>
      <c r="AY33" s="125"/>
      <c r="AZ33" s="127" t="str">
        <f t="shared" ref="AZ33" si="126">IF(AY33="","",IF(AX33="○",IF(AW33&gt;=10,IF($C33="介護","●","○"),"○"),"×"))</f>
        <v/>
      </c>
      <c r="BA33" s="143" t="str">
        <f t="shared" ref="BA33" si="127">IF($G33="","",(EDATE($G34,9)))</f>
        <v/>
      </c>
      <c r="BB33" s="145">
        <f>IFERROR(DATEDIF($G33,BA33,"Y"),0)</f>
        <v>0</v>
      </c>
      <c r="BC33" s="166" t="str">
        <f>IF($D33="","",IF($G33&gt;BA33,"",IF(BA33&gt;=$D33,"○","")))</f>
        <v/>
      </c>
      <c r="BD33" s="125"/>
      <c r="BE33" s="127" t="str">
        <f t="shared" ref="BE33" si="128">IF(BD33="","",IF(BC33="○",IF(BB33&gt;=10,IF($C33="介護","●","○"),"○"),"×"))</f>
        <v/>
      </c>
      <c r="BF33" s="143" t="str">
        <f t="shared" ref="BF33" si="129">IF($G33="","",(EDATE($G34, 10)))</f>
        <v/>
      </c>
      <c r="BG33" s="145">
        <f>IFERROR(DATEDIF($G33,BF33,"Y"),0)</f>
        <v>0</v>
      </c>
      <c r="BH33" s="166" t="str">
        <f>IF($D33="","",IF($G33&gt;BF33,"",IF(BF33&gt;=$D33,"○","")))</f>
        <v/>
      </c>
      <c r="BI33" s="125"/>
      <c r="BJ33" s="153" t="str">
        <f t="shared" ref="BJ33" si="130">IF(BI33="","",IF(BH33="○",IF(BG33&gt;=10,IF($C33="介護","●","○"),"○"),"×"))</f>
        <v/>
      </c>
      <c r="BK33" s="155">
        <f>SUM(K33,P33,U33,Z33,AE33,AJ33,AO33,AT33,AY33,BD33,BI33)</f>
        <v>0</v>
      </c>
      <c r="BL33" s="195"/>
      <c r="BM33" s="4"/>
    </row>
    <row r="34" spans="2:65" ht="13.5" customHeight="1" x14ac:dyDescent="0.15">
      <c r="B34" s="175"/>
      <c r="C34" s="176"/>
      <c r="D34" s="176"/>
      <c r="E34" s="179"/>
      <c r="F34" s="180"/>
      <c r="G34" s="39" t="str">
        <f>IF(G33="","",$G$22)</f>
        <v/>
      </c>
      <c r="H34" s="181"/>
      <c r="I34" s="191"/>
      <c r="J34" s="186"/>
      <c r="K34" s="125"/>
      <c r="L34" s="173"/>
      <c r="M34" s="129"/>
      <c r="N34" s="183"/>
      <c r="O34" s="186"/>
      <c r="P34" s="125"/>
      <c r="Q34" s="173"/>
      <c r="R34" s="168"/>
      <c r="S34" s="183"/>
      <c r="T34" s="186"/>
      <c r="U34" s="125"/>
      <c r="V34" s="173"/>
      <c r="W34" s="168"/>
      <c r="X34" s="145"/>
      <c r="Y34" s="186"/>
      <c r="Z34" s="125"/>
      <c r="AA34" s="173"/>
      <c r="AB34" s="168"/>
      <c r="AC34" s="183"/>
      <c r="AD34" s="186"/>
      <c r="AE34" s="125"/>
      <c r="AF34" s="173"/>
      <c r="AG34" s="168"/>
      <c r="AH34" s="183"/>
      <c r="AI34" s="186"/>
      <c r="AJ34" s="125"/>
      <c r="AK34" s="173"/>
      <c r="AL34" s="168"/>
      <c r="AM34" s="145"/>
      <c r="AN34" s="186"/>
      <c r="AO34" s="125"/>
      <c r="AP34" s="173"/>
      <c r="AQ34" s="168"/>
      <c r="AR34" s="145"/>
      <c r="AS34" s="186"/>
      <c r="AT34" s="125"/>
      <c r="AU34" s="173"/>
      <c r="AV34" s="168"/>
      <c r="AW34" s="145"/>
      <c r="AX34" s="186"/>
      <c r="AY34" s="125"/>
      <c r="AZ34" s="173"/>
      <c r="BA34" s="168"/>
      <c r="BB34" s="145"/>
      <c r="BC34" s="186"/>
      <c r="BD34" s="125"/>
      <c r="BE34" s="173"/>
      <c r="BF34" s="168"/>
      <c r="BG34" s="145"/>
      <c r="BH34" s="186"/>
      <c r="BI34" s="125"/>
      <c r="BJ34" s="153"/>
      <c r="BK34" s="187"/>
      <c r="BL34" s="195"/>
      <c r="BM34" s="4"/>
    </row>
    <row r="35" spans="2:65" ht="13.5" customHeight="1" x14ac:dyDescent="0.15">
      <c r="B35" s="174"/>
      <c r="C35" s="171"/>
      <c r="D35" s="189"/>
      <c r="E35" s="177"/>
      <c r="F35" s="178"/>
      <c r="G35" s="38"/>
      <c r="H35" s="181" t="str">
        <f>IF($G35="","",IFERROR(DATEDIF(G35,G36,"Y")&amp;"年"&amp;DATEDIF(G35,G36,"YM")&amp;"月","0年0月"))</f>
        <v/>
      </c>
      <c r="I35" s="190">
        <f>IFERROR(DATEDIF(G35,G36,"Y"),0)</f>
        <v>0</v>
      </c>
      <c r="J35" s="166" t="str">
        <f t="shared" ref="J35" si="131">IF($D35="","",IF($G35&gt;$G$22,"",IF($G36&gt;=$D35,"○","")))</f>
        <v/>
      </c>
      <c r="K35" s="125"/>
      <c r="L35" s="127" t="str">
        <f t="shared" ref="L35" si="132">IF(K35="","",IF(J35="○",IF(I35&gt;=10,IF($C35="介護","●","○"),"○"),"×"))</f>
        <v/>
      </c>
      <c r="M35" s="129" t="str">
        <f>IF($G35="","",(EDATE($G36, 1)))</f>
        <v/>
      </c>
      <c r="N35" s="169">
        <f>IFERROR(DATEDIF($G35,M35,"Y"),0)</f>
        <v>0</v>
      </c>
      <c r="O35" s="166" t="str">
        <f t="shared" ref="O35" si="133">IF($D35="","",IF($G35&gt;M35,"",IF(M35&gt;=$D35,"○","")))</f>
        <v/>
      </c>
      <c r="P35" s="125"/>
      <c r="Q35" s="127" t="str">
        <f t="shared" ref="Q35" si="134">IF(P35="","",IF(O35="○",IF(N35&gt;=10,IF($C35="介護","●","○"),"○"),"×"))</f>
        <v/>
      </c>
      <c r="R35" s="143" t="str">
        <f t="shared" ref="R35" si="135">IF($G35="","",(EDATE($G36, 2)))</f>
        <v/>
      </c>
      <c r="S35" s="169">
        <f>IFERROR(DATEDIF($G35,R35,"Y"),0)</f>
        <v>0</v>
      </c>
      <c r="T35" s="166" t="str">
        <f>IF($D35="","",IF($G35&gt;R35,"",IF(R35&gt;=$D35,"○","")))</f>
        <v/>
      </c>
      <c r="U35" s="125"/>
      <c r="V35" s="127" t="str">
        <f t="shared" ref="V35" si="136">IF(U35="","",IF(T35="○",IF(S35&gt;=10,IF($C35="介護","●","○"),"○"),"×"))</f>
        <v/>
      </c>
      <c r="W35" s="143" t="str">
        <f t="shared" ref="W35" si="137">IF($G35="","",(EDATE($G36, 3)))</f>
        <v/>
      </c>
      <c r="X35" s="145">
        <f>IFERROR(DATEDIF($G35,W35,"Y"),0)</f>
        <v>0</v>
      </c>
      <c r="Y35" s="166" t="str">
        <f>IF($D35="","",IF($G35&gt;W35,"",IF(W35&gt;=$D35,"○","")))</f>
        <v/>
      </c>
      <c r="Z35" s="125"/>
      <c r="AA35" s="127" t="str">
        <f t="shared" ref="AA35" si="138">IF(Z35="","",IF(Y35="○",IF(X35&gt;=10,IF($C35="介護","●","○"),"○"),"×"))</f>
        <v/>
      </c>
      <c r="AB35" s="143" t="str">
        <f t="shared" ref="AB35" si="139">IF($G35="","",(EDATE($G36, 4)))</f>
        <v/>
      </c>
      <c r="AC35" s="169">
        <f>IFERROR(DATEDIF($G35,AB35,"Y"),0)</f>
        <v>0</v>
      </c>
      <c r="AD35" s="166" t="str">
        <f>IF($D35="","",IF($G35&gt;AB35,"",IF(AB35&gt;=$D35,"○","")))</f>
        <v/>
      </c>
      <c r="AE35" s="125"/>
      <c r="AF35" s="127" t="str">
        <f t="shared" ref="AF35" si="140">IF(AE35="","",IF(AD35="○",IF(AC35&gt;=10,IF($C35="介護","●","○"),"○"),"×"))</f>
        <v/>
      </c>
      <c r="AG35" s="143" t="str">
        <f t="shared" ref="AG35" si="141">IF($G35="","",(EDATE($G36, 5)))</f>
        <v/>
      </c>
      <c r="AH35" s="169">
        <f>IFERROR(DATEDIF($G35,AG35,"Y"),0)</f>
        <v>0</v>
      </c>
      <c r="AI35" s="166" t="str">
        <f>IF($D35="","",IF($G35&gt;AG35,"",IF(AG35&gt;=$D35,"○","")))</f>
        <v/>
      </c>
      <c r="AJ35" s="125"/>
      <c r="AK35" s="127" t="str">
        <f t="shared" ref="AK35" si="142">IF(AJ35="","",IF(AI35="○",IF(AH35&gt;=10,IF($C35="介護","●","○"),"○"),"×"))</f>
        <v/>
      </c>
      <c r="AL35" s="143" t="str">
        <f t="shared" ref="AL35" si="143">IF($G35="","",(EDATE($G36, 6)))</f>
        <v/>
      </c>
      <c r="AM35" s="145">
        <f>IFERROR(DATEDIF($G35,AL35,"Y"),0)</f>
        <v>0</v>
      </c>
      <c r="AN35" s="166" t="str">
        <f>IF($D35="","",IF($G35&gt;AL35,"",IF(AL35&gt;=$D35,"○","")))</f>
        <v/>
      </c>
      <c r="AO35" s="125"/>
      <c r="AP35" s="127" t="str">
        <f t="shared" ref="AP35" si="144">IF(AO35="","",IF(AN35="○",IF(AM35&gt;=10,IF($C35="介護","●","○"),"○"),"×"))</f>
        <v/>
      </c>
      <c r="AQ35" s="143" t="str">
        <f t="shared" ref="AQ35" si="145">IF($G35="","",(EDATE($G36, 7)))</f>
        <v/>
      </c>
      <c r="AR35" s="145">
        <f>IFERROR(DATEDIF($G35,AQ35,"Y"),0)</f>
        <v>0</v>
      </c>
      <c r="AS35" s="166" t="str">
        <f>IF($D35="","",IF($G35&gt;AQ35,"",IF(AQ35&gt;=$D35,"○","")))</f>
        <v/>
      </c>
      <c r="AT35" s="125"/>
      <c r="AU35" s="127" t="str">
        <f t="shared" ref="AU35" si="146">IF(AT35="","",IF(AS35="○",IF(AR35&gt;=10,IF($C35="介護","●","○"),"○"),"×"))</f>
        <v/>
      </c>
      <c r="AV35" s="143" t="str">
        <f t="shared" ref="AV35" si="147">IF($G35="","",(EDATE($G36, 8)))</f>
        <v/>
      </c>
      <c r="AW35" s="145">
        <f>IFERROR(DATEDIF($G35,AV35,"Y"),0)</f>
        <v>0</v>
      </c>
      <c r="AX35" s="166" t="str">
        <f>IF($D35="","",IF($G35&gt;AV35,"",IF(AV35&gt;=$D35,"○","")))</f>
        <v/>
      </c>
      <c r="AY35" s="125"/>
      <c r="AZ35" s="127" t="str">
        <f t="shared" ref="AZ35" si="148">IF(AY35="","",IF(AX35="○",IF(AW35&gt;=10,IF($C35="介護","●","○"),"○"),"×"))</f>
        <v/>
      </c>
      <c r="BA35" s="143" t="str">
        <f t="shared" ref="BA35" si="149">IF($G35="","",(EDATE($G36,9)))</f>
        <v/>
      </c>
      <c r="BB35" s="145">
        <f>IFERROR(DATEDIF($G35,BA35,"Y"),0)</f>
        <v>0</v>
      </c>
      <c r="BC35" s="166" t="str">
        <f>IF($D35="","",IF($G35&gt;BA35,"",IF(BA35&gt;=$D35,"○","")))</f>
        <v/>
      </c>
      <c r="BD35" s="125"/>
      <c r="BE35" s="127" t="str">
        <f t="shared" ref="BE35" si="150">IF(BD35="","",IF(BC35="○",IF(BB35&gt;=10,IF($C35="介護","●","○"),"○"),"×"))</f>
        <v/>
      </c>
      <c r="BF35" s="143" t="str">
        <f t="shared" ref="BF35" si="151">IF($G35="","",(EDATE($G36, 10)))</f>
        <v/>
      </c>
      <c r="BG35" s="145">
        <f>IFERROR(DATEDIF($G35,BF35,"Y"),0)</f>
        <v>0</v>
      </c>
      <c r="BH35" s="166" t="str">
        <f>IF($D35="","",IF($G35&gt;BF35,"",IF(BF35&gt;=$D35,"○","")))</f>
        <v/>
      </c>
      <c r="BI35" s="125"/>
      <c r="BJ35" s="153" t="str">
        <f t="shared" ref="BJ35" si="152">IF(BI35="","",IF(BH35="○",IF(BG35&gt;=10,IF($C35="介護","●","○"),"○"),"×"))</f>
        <v/>
      </c>
      <c r="BK35" s="155">
        <f>SUM(K35,P35,U35,Z35,AE35,AJ35,AO35,AT35,AY35,BD35,BI35)</f>
        <v>0</v>
      </c>
      <c r="BL35" s="195"/>
      <c r="BM35" s="4"/>
    </row>
    <row r="36" spans="2:65" ht="13.5" customHeight="1" x14ac:dyDescent="0.15">
      <c r="B36" s="175"/>
      <c r="C36" s="176"/>
      <c r="D36" s="176"/>
      <c r="E36" s="179"/>
      <c r="F36" s="180"/>
      <c r="G36" s="39" t="str">
        <f>IF(G35="","",$G$22)</f>
        <v/>
      </c>
      <c r="H36" s="181"/>
      <c r="I36" s="191"/>
      <c r="J36" s="186"/>
      <c r="K36" s="125"/>
      <c r="L36" s="173"/>
      <c r="M36" s="129"/>
      <c r="N36" s="183"/>
      <c r="O36" s="186"/>
      <c r="P36" s="125"/>
      <c r="Q36" s="173"/>
      <c r="R36" s="168"/>
      <c r="S36" s="183"/>
      <c r="T36" s="186"/>
      <c r="U36" s="125"/>
      <c r="V36" s="173"/>
      <c r="W36" s="168"/>
      <c r="X36" s="145"/>
      <c r="Y36" s="186"/>
      <c r="Z36" s="125"/>
      <c r="AA36" s="173"/>
      <c r="AB36" s="168"/>
      <c r="AC36" s="183"/>
      <c r="AD36" s="186"/>
      <c r="AE36" s="125"/>
      <c r="AF36" s="173"/>
      <c r="AG36" s="168"/>
      <c r="AH36" s="183"/>
      <c r="AI36" s="186"/>
      <c r="AJ36" s="125"/>
      <c r="AK36" s="173"/>
      <c r="AL36" s="168"/>
      <c r="AM36" s="145"/>
      <c r="AN36" s="186"/>
      <c r="AO36" s="125"/>
      <c r="AP36" s="173"/>
      <c r="AQ36" s="168"/>
      <c r="AR36" s="145"/>
      <c r="AS36" s="186"/>
      <c r="AT36" s="125"/>
      <c r="AU36" s="173"/>
      <c r="AV36" s="168"/>
      <c r="AW36" s="145"/>
      <c r="AX36" s="186"/>
      <c r="AY36" s="125"/>
      <c r="AZ36" s="173"/>
      <c r="BA36" s="168"/>
      <c r="BB36" s="145"/>
      <c r="BC36" s="186"/>
      <c r="BD36" s="125"/>
      <c r="BE36" s="173"/>
      <c r="BF36" s="168"/>
      <c r="BG36" s="145"/>
      <c r="BH36" s="186"/>
      <c r="BI36" s="125"/>
      <c r="BJ36" s="153"/>
      <c r="BK36" s="187"/>
      <c r="BL36" s="195"/>
      <c r="BM36" s="4"/>
    </row>
    <row r="37" spans="2:65" ht="13.5" customHeight="1" x14ac:dyDescent="0.15">
      <c r="B37" s="174"/>
      <c r="C37" s="171"/>
      <c r="D37" s="171"/>
      <c r="E37" s="177"/>
      <c r="F37" s="178"/>
      <c r="G37" s="38"/>
      <c r="H37" s="181" t="str">
        <f>IF($G37="","",IFERROR(DATEDIF(G37,G38,"Y")&amp;"年"&amp;DATEDIF(G37,G38,"YM")&amp;"月","0年0月"))</f>
        <v/>
      </c>
      <c r="I37" s="162">
        <f>IFERROR(DATEDIF(G37,G38,"Y"),0)</f>
        <v>0</v>
      </c>
      <c r="J37" s="166" t="str">
        <f t="shared" ref="J37" si="153">IF($D37="","",IF($G37&gt;$G$22,"",IF($G38&gt;=$D37,"○","")))</f>
        <v/>
      </c>
      <c r="K37" s="125"/>
      <c r="L37" s="127" t="str">
        <f t="shared" ref="L37" si="154">IF(K37="","",IF(J37="○",IF(I37&gt;=10,IF($C37="介護","●","○"),"○"),"×"))</f>
        <v/>
      </c>
      <c r="M37" s="129" t="str">
        <f>IF($G37="","",(EDATE($G38, 1)))</f>
        <v/>
      </c>
      <c r="N37" s="169">
        <f>IFERROR(DATEDIF($G37,M37,"Y"),0)</f>
        <v>0</v>
      </c>
      <c r="O37" s="166" t="str">
        <f t="shared" ref="O37" si="155">IF($D37="","",IF($G37&gt;M37,"",IF(M37&gt;=$D37,"○","")))</f>
        <v/>
      </c>
      <c r="P37" s="125"/>
      <c r="Q37" s="127" t="str">
        <f t="shared" ref="Q37" si="156">IF(P37="","",IF(O37="○",IF(N37&gt;=10,IF($C37="介護","●","○"),"○"),"×"))</f>
        <v/>
      </c>
      <c r="R37" s="143" t="str">
        <f t="shared" ref="R37" si="157">IF($G37="","",(EDATE($G38, 2)))</f>
        <v/>
      </c>
      <c r="S37" s="169">
        <f>IFERROR(DATEDIF($G37,R37,"Y"),0)</f>
        <v>0</v>
      </c>
      <c r="T37" s="166" t="str">
        <f>IF($D37="","",IF($G37&gt;R37,"",IF(R37&gt;=$D37,"○","")))</f>
        <v/>
      </c>
      <c r="U37" s="125"/>
      <c r="V37" s="127" t="str">
        <f t="shared" ref="V37" si="158">IF(U37="","",IF(T37="○",IF(S37&gt;=10,IF($C37="介護","●","○"),"○"),"×"))</f>
        <v/>
      </c>
      <c r="W37" s="143" t="str">
        <f t="shared" ref="W37" si="159">IF($G37="","",(EDATE($G38, 3)))</f>
        <v/>
      </c>
      <c r="X37" s="145">
        <f>IFERROR(DATEDIF($G37,W37,"Y"),0)</f>
        <v>0</v>
      </c>
      <c r="Y37" s="166" t="str">
        <f>IF($D37="","",IF($G37&gt;W37,"",IF(W37&gt;=$D37,"○","")))</f>
        <v/>
      </c>
      <c r="Z37" s="125"/>
      <c r="AA37" s="127" t="str">
        <f t="shared" ref="AA37" si="160">IF(Z37="","",IF(Y37="○",IF(X37&gt;=10,IF($C37="介護","●","○"),"○"),"×"))</f>
        <v/>
      </c>
      <c r="AB37" s="143" t="str">
        <f t="shared" ref="AB37" si="161">IF($G37="","",(EDATE($G38, 4)))</f>
        <v/>
      </c>
      <c r="AC37" s="169">
        <f>IFERROR(DATEDIF($G37,AB37,"Y"),0)</f>
        <v>0</v>
      </c>
      <c r="AD37" s="166" t="str">
        <f>IF($D37="","",IF($G37&gt;AB37,"",IF(AB37&gt;=$D37,"○","")))</f>
        <v/>
      </c>
      <c r="AE37" s="125"/>
      <c r="AF37" s="127" t="str">
        <f t="shared" ref="AF37" si="162">IF(AE37="","",IF(AD37="○",IF(AC37&gt;=10,IF($C37="介護","●","○"),"○"),"×"))</f>
        <v/>
      </c>
      <c r="AG37" s="143" t="str">
        <f t="shared" ref="AG37" si="163">IF($G37="","",(EDATE($G38, 5)))</f>
        <v/>
      </c>
      <c r="AH37" s="169">
        <f>IFERROR(DATEDIF($G37,AG37,"Y"),0)</f>
        <v>0</v>
      </c>
      <c r="AI37" s="166" t="str">
        <f>IF($D37="","",IF($G37&gt;AG37,"",IF(AG37&gt;=$D37,"○","")))</f>
        <v/>
      </c>
      <c r="AJ37" s="125"/>
      <c r="AK37" s="127" t="str">
        <f t="shared" ref="AK37" si="164">IF(AJ37="","",IF(AI37="○",IF(AH37&gt;=10,IF($C37="介護","●","○"),"○"),"×"))</f>
        <v/>
      </c>
      <c r="AL37" s="143" t="str">
        <f t="shared" ref="AL37" si="165">IF($G37="","",(EDATE($G38, 6)))</f>
        <v/>
      </c>
      <c r="AM37" s="145">
        <f>IFERROR(DATEDIF($G37,AL37,"Y"),0)</f>
        <v>0</v>
      </c>
      <c r="AN37" s="166" t="str">
        <f>IF($D37="","",IF($G37&gt;AL37,"",IF(AL37&gt;=$D37,"○","")))</f>
        <v/>
      </c>
      <c r="AO37" s="125"/>
      <c r="AP37" s="127" t="str">
        <f t="shared" ref="AP37" si="166">IF(AO37="","",IF(AN37="○",IF(AM37&gt;=10,IF($C37="介護","●","○"),"○"),"×"))</f>
        <v/>
      </c>
      <c r="AQ37" s="143" t="str">
        <f t="shared" ref="AQ37" si="167">IF($G37="","",(EDATE($G38, 7)))</f>
        <v/>
      </c>
      <c r="AR37" s="145">
        <f>IFERROR(DATEDIF($G37,AQ37,"Y"),0)</f>
        <v>0</v>
      </c>
      <c r="AS37" s="166" t="str">
        <f>IF($D37="","",IF($G37&gt;AQ37,"",IF(AQ37&gt;=$D37,"○","")))</f>
        <v/>
      </c>
      <c r="AT37" s="125"/>
      <c r="AU37" s="127" t="str">
        <f t="shared" ref="AU37" si="168">IF(AT37="","",IF(AS37="○",IF(AR37&gt;=10,IF($C37="介護","●","○"),"○"),"×"))</f>
        <v/>
      </c>
      <c r="AV37" s="143" t="str">
        <f t="shared" ref="AV37" si="169">IF($G37="","",(EDATE($G38, 8)))</f>
        <v/>
      </c>
      <c r="AW37" s="145">
        <f>IFERROR(DATEDIF($G37,AV37,"Y"),0)</f>
        <v>0</v>
      </c>
      <c r="AX37" s="166" t="str">
        <f>IF($D37="","",IF($G37&gt;AV37,"",IF(AV37&gt;=$D37,"○","")))</f>
        <v/>
      </c>
      <c r="AY37" s="125"/>
      <c r="AZ37" s="127" t="str">
        <f t="shared" ref="AZ37" si="170">IF(AY37="","",IF(AX37="○",IF(AW37&gt;=10,IF($C37="介護","●","○"),"○"),"×"))</f>
        <v/>
      </c>
      <c r="BA37" s="143" t="str">
        <f t="shared" ref="BA37" si="171">IF($G37="","",(EDATE($G38,9)))</f>
        <v/>
      </c>
      <c r="BB37" s="145">
        <f>IFERROR(DATEDIF($G37,BA37,"Y"),0)</f>
        <v>0</v>
      </c>
      <c r="BC37" s="166" t="str">
        <f>IF($D37="","",IF($G37&gt;BA37,"",IF(BA37&gt;=$D37,"○","")))</f>
        <v/>
      </c>
      <c r="BD37" s="125"/>
      <c r="BE37" s="127" t="str">
        <f t="shared" ref="BE37" si="172">IF(BD37="","",IF(BC37="○",IF(BB37&gt;=10,IF($C37="介護","●","○"),"○"),"×"))</f>
        <v/>
      </c>
      <c r="BF37" s="143" t="str">
        <f t="shared" ref="BF37" si="173">IF($G37="","",(EDATE($G38, 10)))</f>
        <v/>
      </c>
      <c r="BG37" s="145">
        <f>IFERROR(DATEDIF($G37,BF37,"Y"),0)</f>
        <v>0</v>
      </c>
      <c r="BH37" s="166" t="str">
        <f>IF($D37="","",IF($G37&gt;BF37,"",IF(BF37&gt;=$D37,"○","")))</f>
        <v/>
      </c>
      <c r="BI37" s="125"/>
      <c r="BJ37" s="153" t="str">
        <f t="shared" ref="BJ37" si="174">IF(BI37="","",IF(BH37="○",IF(BG37&gt;=10,IF($C37="介護","●","○"),"○"),"×"))</f>
        <v/>
      </c>
      <c r="BK37" s="155">
        <f>SUM(K37,P37,U37,Z37,AE37,AJ37,AO37,AT37,AY37,BD37,BI37)</f>
        <v>0</v>
      </c>
      <c r="BL37" s="195"/>
      <c r="BM37" s="4"/>
    </row>
    <row r="38" spans="2:65" ht="13.5" customHeight="1" x14ac:dyDescent="0.15">
      <c r="B38" s="175"/>
      <c r="C38" s="176"/>
      <c r="D38" s="176"/>
      <c r="E38" s="179"/>
      <c r="F38" s="180"/>
      <c r="G38" s="39" t="str">
        <f>IF(G37="","",$G$22)</f>
        <v/>
      </c>
      <c r="H38" s="181"/>
      <c r="I38" s="162"/>
      <c r="J38" s="186"/>
      <c r="K38" s="125"/>
      <c r="L38" s="173"/>
      <c r="M38" s="129"/>
      <c r="N38" s="183"/>
      <c r="O38" s="186"/>
      <c r="P38" s="125"/>
      <c r="Q38" s="173"/>
      <c r="R38" s="168"/>
      <c r="S38" s="183"/>
      <c r="T38" s="186"/>
      <c r="U38" s="125"/>
      <c r="V38" s="173"/>
      <c r="W38" s="168"/>
      <c r="X38" s="145"/>
      <c r="Y38" s="186"/>
      <c r="Z38" s="125"/>
      <c r="AA38" s="173"/>
      <c r="AB38" s="168"/>
      <c r="AC38" s="183"/>
      <c r="AD38" s="186"/>
      <c r="AE38" s="125"/>
      <c r="AF38" s="173"/>
      <c r="AG38" s="168"/>
      <c r="AH38" s="183"/>
      <c r="AI38" s="186"/>
      <c r="AJ38" s="125"/>
      <c r="AK38" s="173"/>
      <c r="AL38" s="168"/>
      <c r="AM38" s="145"/>
      <c r="AN38" s="186"/>
      <c r="AO38" s="125"/>
      <c r="AP38" s="173"/>
      <c r="AQ38" s="168"/>
      <c r="AR38" s="145"/>
      <c r="AS38" s="186"/>
      <c r="AT38" s="125"/>
      <c r="AU38" s="173"/>
      <c r="AV38" s="168"/>
      <c r="AW38" s="145"/>
      <c r="AX38" s="186"/>
      <c r="AY38" s="125"/>
      <c r="AZ38" s="173"/>
      <c r="BA38" s="168"/>
      <c r="BB38" s="145"/>
      <c r="BC38" s="186"/>
      <c r="BD38" s="125"/>
      <c r="BE38" s="173"/>
      <c r="BF38" s="168"/>
      <c r="BG38" s="145"/>
      <c r="BH38" s="186"/>
      <c r="BI38" s="125"/>
      <c r="BJ38" s="153"/>
      <c r="BK38" s="155"/>
      <c r="BL38" s="195"/>
      <c r="BM38" s="4"/>
    </row>
    <row r="39" spans="2:65" ht="13.5" customHeight="1" x14ac:dyDescent="0.15">
      <c r="B39" s="174"/>
      <c r="C39" s="171"/>
      <c r="D39" s="171"/>
      <c r="E39" s="177"/>
      <c r="F39" s="178"/>
      <c r="G39" s="38"/>
      <c r="H39" s="181" t="str">
        <f>IF($G39="","",IFERROR(DATEDIF(G39,G40,"Y")&amp;"年"&amp;DATEDIF(G39,G40,"YM")&amp;"月","0年0月"))</f>
        <v/>
      </c>
      <c r="I39" s="162">
        <f>IFERROR(DATEDIF(G39,G40,"Y"),0)</f>
        <v>0</v>
      </c>
      <c r="J39" s="166" t="str">
        <f t="shared" ref="J39" si="175">IF($D39="","",IF($G39&gt;$G$22,"",IF($G40&gt;=$D39,"○","")))</f>
        <v/>
      </c>
      <c r="K39" s="125"/>
      <c r="L39" s="127" t="str">
        <f t="shared" ref="L39" si="176">IF(K39="","",IF(J39="○",IF(I39&gt;=10,IF($C39="介護","●","○"),"○"),"×"))</f>
        <v/>
      </c>
      <c r="M39" s="129" t="str">
        <f>IF($G39="","",(EDATE($G40, 1)))</f>
        <v/>
      </c>
      <c r="N39" s="145">
        <f>IFERROR(DATEDIF($G39,M39,"Y"),0)</f>
        <v>0</v>
      </c>
      <c r="O39" s="166" t="str">
        <f t="shared" ref="O39" si="177">IF($D39="","",IF($G39&gt;M39,"",IF(M39&gt;=$D39,"○","")))</f>
        <v/>
      </c>
      <c r="P39" s="125"/>
      <c r="Q39" s="127" t="str">
        <f t="shared" ref="Q39" si="178">IF(P39="","",IF(O39="○",IF(N39&gt;=10,IF($C39="介護","●","○"),"○"),"×"))</f>
        <v/>
      </c>
      <c r="R39" s="143" t="str">
        <f t="shared" ref="R39" si="179">IF($G39="","",(EDATE($G40, 2)))</f>
        <v/>
      </c>
      <c r="S39" s="145">
        <f>IFERROR(DATEDIF($G39,R39,"Y"),0)</f>
        <v>0</v>
      </c>
      <c r="T39" s="166" t="str">
        <f>IF($D39="","",IF($G39&gt;R39,"",IF(R39&gt;=$D39,"○","")))</f>
        <v/>
      </c>
      <c r="U39" s="125"/>
      <c r="V39" s="127" t="str">
        <f t="shared" ref="V39" si="180">IF(U39="","",IF(T39="○",IF(S39&gt;=10,IF($C39="介護","●","○"),"○"),"×"))</f>
        <v/>
      </c>
      <c r="W39" s="143" t="str">
        <f t="shared" ref="W39" si="181">IF($G39="","",(EDATE($G40, 3)))</f>
        <v/>
      </c>
      <c r="X39" s="145">
        <f>IFERROR(DATEDIF($G39,W39,"Y"),0)</f>
        <v>0</v>
      </c>
      <c r="Y39" s="166" t="str">
        <f>IF($D39="","",IF($G39&gt;W39,"",IF(W39&gt;=$D39,"○","")))</f>
        <v/>
      </c>
      <c r="Z39" s="125"/>
      <c r="AA39" s="127" t="str">
        <f t="shared" ref="AA39" si="182">IF(Z39="","",IF(Y39="○",IF(X39&gt;=10,IF($C39="介護","●","○"),"○"),"×"))</f>
        <v/>
      </c>
      <c r="AB39" s="143" t="str">
        <f t="shared" ref="AB39" si="183">IF($G39="","",(EDATE($G40, 4)))</f>
        <v/>
      </c>
      <c r="AC39" s="169">
        <f>IFERROR(DATEDIF($G39,AB39,"Y"),0)</f>
        <v>0</v>
      </c>
      <c r="AD39" s="166" t="str">
        <f>IF($D39="","",IF($G39&gt;AB39,"",IF(AB39&gt;=$D39,"○","")))</f>
        <v/>
      </c>
      <c r="AE39" s="125"/>
      <c r="AF39" s="127" t="str">
        <f t="shared" ref="AF39" si="184">IF(AE39="","",IF(AD39="○",IF(AC39&gt;=10,IF($C39="介護","●","○"),"○"),"×"))</f>
        <v/>
      </c>
      <c r="AG39" s="143" t="str">
        <f t="shared" ref="AG39" si="185">IF($G39="","",(EDATE($G40, 5)))</f>
        <v/>
      </c>
      <c r="AH39" s="169">
        <f>IFERROR(DATEDIF($G39,AG39,"Y"),0)</f>
        <v>0</v>
      </c>
      <c r="AI39" s="166" t="str">
        <f>IF($D39="","",IF($G39&gt;AG39,"",IF(AG39&gt;=$D39,"○","")))</f>
        <v/>
      </c>
      <c r="AJ39" s="125"/>
      <c r="AK39" s="127" t="str">
        <f t="shared" ref="AK39" si="186">IF(AJ39="","",IF(AI39="○",IF(AH39&gt;=10,IF($C39="介護","●","○"),"○"),"×"))</f>
        <v/>
      </c>
      <c r="AL39" s="143" t="str">
        <f t="shared" ref="AL39" si="187">IF($G39="","",(EDATE($G40, 6)))</f>
        <v/>
      </c>
      <c r="AM39" s="145">
        <f>IFERROR(DATEDIF($G39,AL39,"Y"),0)</f>
        <v>0</v>
      </c>
      <c r="AN39" s="166" t="str">
        <f>IF($D39="","",IF($G39&gt;AL39,"",IF(AL39&gt;=$D39,"○","")))</f>
        <v/>
      </c>
      <c r="AO39" s="125"/>
      <c r="AP39" s="127" t="str">
        <f t="shared" ref="AP39" si="188">IF(AO39="","",IF(AN39="○",IF(AM39&gt;=10,IF($C39="介護","●","○"),"○"),"×"))</f>
        <v/>
      </c>
      <c r="AQ39" s="143" t="str">
        <f t="shared" ref="AQ39" si="189">IF($G39="","",(EDATE($G40, 7)))</f>
        <v/>
      </c>
      <c r="AR39" s="145">
        <f>IFERROR(DATEDIF($G39,AQ39,"Y"),0)</f>
        <v>0</v>
      </c>
      <c r="AS39" s="166" t="str">
        <f>IF($D39="","",IF($G39&gt;AQ39,"",IF(AQ39&gt;=$D39,"○","")))</f>
        <v/>
      </c>
      <c r="AT39" s="125"/>
      <c r="AU39" s="127" t="str">
        <f t="shared" ref="AU39" si="190">IF(AT39="","",IF(AS39="○",IF(AR39&gt;=10,IF($C39="介護","●","○"),"○"),"×"))</f>
        <v/>
      </c>
      <c r="AV39" s="143" t="str">
        <f t="shared" ref="AV39" si="191">IF($G39="","",(EDATE($G40, 8)))</f>
        <v/>
      </c>
      <c r="AW39" s="145">
        <f>IFERROR(DATEDIF($G39,AV39,"Y"),0)</f>
        <v>0</v>
      </c>
      <c r="AX39" s="166" t="str">
        <f>IF($D39="","",IF($G39&gt;AV39,"",IF(AV39&gt;=$D39,"○","")))</f>
        <v/>
      </c>
      <c r="AY39" s="125"/>
      <c r="AZ39" s="127" t="str">
        <f t="shared" ref="AZ39" si="192">IF(AY39="","",IF(AX39="○",IF(AW39&gt;=10,IF($C39="介護","●","○"),"○"),"×"))</f>
        <v/>
      </c>
      <c r="BA39" s="143" t="str">
        <f t="shared" ref="BA39" si="193">IF($G39="","",(EDATE($G40,9)))</f>
        <v/>
      </c>
      <c r="BB39" s="145">
        <f>IFERROR(DATEDIF($G39,BA39,"Y"),0)</f>
        <v>0</v>
      </c>
      <c r="BC39" s="166" t="str">
        <f>IF($D39="","",IF($G39&gt;BA39,"",IF(BA39&gt;=$D39,"○","")))</f>
        <v/>
      </c>
      <c r="BD39" s="125"/>
      <c r="BE39" s="127" t="str">
        <f t="shared" ref="BE39" si="194">IF(BD39="","",IF(BC39="○",IF(BB39&gt;=10,IF($C39="介護","●","○"),"○"),"×"))</f>
        <v/>
      </c>
      <c r="BF39" s="143" t="str">
        <f t="shared" ref="BF39" si="195">IF($G39="","",(EDATE($G40, 10)))</f>
        <v/>
      </c>
      <c r="BG39" s="145">
        <f>IFERROR(DATEDIF($G39,BF39,"Y"),0)</f>
        <v>0</v>
      </c>
      <c r="BH39" s="166" t="str">
        <f>IF($D39="","",IF($G39&gt;BF39,"",IF(BF39&gt;=$D39,"○","")))</f>
        <v/>
      </c>
      <c r="BI39" s="125"/>
      <c r="BJ39" s="153" t="str">
        <f t="shared" ref="BJ39" si="196">IF(BI39="","",IF(BH39="○",IF(BG39&gt;=10,IF($C39="介護","●","○"),"○"),"×"))</f>
        <v/>
      </c>
      <c r="BK39" s="188">
        <f>SUM(K39,P39,U39,Z39,AE39,AJ39,AO39,AT39,AY39,BD39,BI39)</f>
        <v>0</v>
      </c>
      <c r="BL39" s="195"/>
      <c r="BM39" s="4"/>
    </row>
    <row r="40" spans="2:65" ht="13.5" customHeight="1" x14ac:dyDescent="0.15">
      <c r="B40" s="175"/>
      <c r="C40" s="176"/>
      <c r="D40" s="176"/>
      <c r="E40" s="179"/>
      <c r="F40" s="180"/>
      <c r="G40" s="39" t="str">
        <f>IF(G39="","",$G$22)</f>
        <v/>
      </c>
      <c r="H40" s="181"/>
      <c r="I40" s="162"/>
      <c r="J40" s="186"/>
      <c r="K40" s="125"/>
      <c r="L40" s="173"/>
      <c r="M40" s="129"/>
      <c r="N40" s="145"/>
      <c r="O40" s="186"/>
      <c r="P40" s="125"/>
      <c r="Q40" s="173"/>
      <c r="R40" s="168"/>
      <c r="S40" s="145"/>
      <c r="T40" s="186"/>
      <c r="U40" s="125"/>
      <c r="V40" s="173"/>
      <c r="W40" s="168"/>
      <c r="X40" s="145"/>
      <c r="Y40" s="186"/>
      <c r="Z40" s="125"/>
      <c r="AA40" s="173"/>
      <c r="AB40" s="168"/>
      <c r="AC40" s="183"/>
      <c r="AD40" s="186"/>
      <c r="AE40" s="125"/>
      <c r="AF40" s="173"/>
      <c r="AG40" s="168"/>
      <c r="AH40" s="183"/>
      <c r="AI40" s="186"/>
      <c r="AJ40" s="125"/>
      <c r="AK40" s="173"/>
      <c r="AL40" s="168"/>
      <c r="AM40" s="145"/>
      <c r="AN40" s="186"/>
      <c r="AO40" s="125"/>
      <c r="AP40" s="173"/>
      <c r="AQ40" s="168"/>
      <c r="AR40" s="145"/>
      <c r="AS40" s="186"/>
      <c r="AT40" s="125"/>
      <c r="AU40" s="173"/>
      <c r="AV40" s="168"/>
      <c r="AW40" s="145"/>
      <c r="AX40" s="186"/>
      <c r="AY40" s="125"/>
      <c r="AZ40" s="173"/>
      <c r="BA40" s="168"/>
      <c r="BB40" s="145"/>
      <c r="BC40" s="186"/>
      <c r="BD40" s="125"/>
      <c r="BE40" s="173"/>
      <c r="BF40" s="168"/>
      <c r="BG40" s="145"/>
      <c r="BH40" s="186"/>
      <c r="BI40" s="125"/>
      <c r="BJ40" s="153"/>
      <c r="BK40" s="187"/>
      <c r="BL40" s="195"/>
      <c r="BM40" s="4"/>
    </row>
    <row r="41" spans="2:65" ht="13.5" customHeight="1" x14ac:dyDescent="0.15">
      <c r="B41" s="174"/>
      <c r="C41" s="171"/>
      <c r="D41" s="171"/>
      <c r="E41" s="177"/>
      <c r="F41" s="178"/>
      <c r="G41" s="38"/>
      <c r="H41" s="181" t="str">
        <f>IF($G41="","",IFERROR(DATEDIF(G41,G42,"Y")&amp;"年"&amp;DATEDIF(G41,G42,"YM")&amp;"月","0年0月"))</f>
        <v/>
      </c>
      <c r="I41" s="162">
        <f>IFERROR(DATEDIF(G41,G42,"Y"),0)</f>
        <v>0</v>
      </c>
      <c r="J41" s="166" t="str">
        <f t="shared" ref="J41" si="197">IF($D41="","",IF($G41&gt;$G$22,"",IF($G42&gt;=$D41,"○","")))</f>
        <v/>
      </c>
      <c r="K41" s="125"/>
      <c r="L41" s="127" t="str">
        <f t="shared" ref="L41" si="198">IF(K41="","",IF(J41="○",IF(I41&gt;=10,IF($C41="介護","●","○"),"○"),"×"))</f>
        <v/>
      </c>
      <c r="M41" s="129" t="str">
        <f>IF($G41="","",(EDATE($G42, 1)))</f>
        <v/>
      </c>
      <c r="N41" s="169">
        <f>IFERROR(DATEDIF($G41,M41,"Y"),0)</f>
        <v>0</v>
      </c>
      <c r="O41" s="166" t="str">
        <f t="shared" ref="O41" si="199">IF($D41="","",IF($G41&gt;M41,"",IF(M41&gt;=$D41,"○","")))</f>
        <v/>
      </c>
      <c r="P41" s="125"/>
      <c r="Q41" s="127" t="str">
        <f t="shared" ref="Q41" si="200">IF(P41="","",IF(O41="○",IF(N41&gt;=10,IF($C41="介護","●","○"),"○"),"×"))</f>
        <v/>
      </c>
      <c r="R41" s="143" t="str">
        <f t="shared" ref="R41" si="201">IF($G41="","",(EDATE($G42, 2)))</f>
        <v/>
      </c>
      <c r="S41" s="169">
        <f>IFERROR(DATEDIF($G41,R41,"Y"),0)</f>
        <v>0</v>
      </c>
      <c r="T41" s="166" t="str">
        <f>IF($D41="","",IF($G41&gt;R41,"",IF(R41&gt;=$D41,"○","")))</f>
        <v/>
      </c>
      <c r="U41" s="125"/>
      <c r="V41" s="127" t="str">
        <f t="shared" ref="V41" si="202">IF(U41="","",IF(T41="○",IF(S41&gt;=10,IF($C41="介護","●","○"),"○"),"×"))</f>
        <v/>
      </c>
      <c r="W41" s="143" t="str">
        <f t="shared" ref="W41" si="203">IF($G41="","",(EDATE($G42, 3)))</f>
        <v/>
      </c>
      <c r="X41" s="145">
        <f>IFERROR(DATEDIF($G41,W41,"Y"),0)</f>
        <v>0</v>
      </c>
      <c r="Y41" s="166" t="str">
        <f>IF($D41="","",IF($G41&gt;W41,"",IF(W41&gt;=$D41,"○","")))</f>
        <v/>
      </c>
      <c r="Z41" s="125"/>
      <c r="AA41" s="127" t="str">
        <f t="shared" ref="AA41" si="204">IF(Z41="","",IF(Y41="○",IF(X41&gt;=10,IF($C41="介護","●","○"),"○"),"×"))</f>
        <v/>
      </c>
      <c r="AB41" s="143" t="str">
        <f t="shared" ref="AB41" si="205">IF($G41="","",(EDATE($G42, 4)))</f>
        <v/>
      </c>
      <c r="AC41" s="169">
        <f>IFERROR(DATEDIF($G41,AB41,"Y"),0)</f>
        <v>0</v>
      </c>
      <c r="AD41" s="166" t="str">
        <f>IF($D41="","",IF($G41&gt;AB41,"",IF(AB41&gt;=$D41,"○","")))</f>
        <v/>
      </c>
      <c r="AE41" s="125"/>
      <c r="AF41" s="127" t="str">
        <f t="shared" ref="AF41" si="206">IF(AE41="","",IF(AD41="○",IF(AC41&gt;=10,IF($C41="介護","●","○"),"○"),"×"))</f>
        <v/>
      </c>
      <c r="AG41" s="143" t="str">
        <f t="shared" ref="AG41" si="207">IF($G41="","",(EDATE($G42, 5)))</f>
        <v/>
      </c>
      <c r="AH41" s="169">
        <f>IFERROR(DATEDIF($G41,AG41,"Y"),0)</f>
        <v>0</v>
      </c>
      <c r="AI41" s="166" t="str">
        <f>IF($D41="","",IF($G41&gt;AG41,"",IF(AG41&gt;=$D41,"○","")))</f>
        <v/>
      </c>
      <c r="AJ41" s="125"/>
      <c r="AK41" s="127" t="str">
        <f t="shared" ref="AK41" si="208">IF(AJ41="","",IF(AI41="○",IF(AH41&gt;=10,IF($C41="介護","●","○"),"○"),"×"))</f>
        <v/>
      </c>
      <c r="AL41" s="143" t="str">
        <f t="shared" ref="AL41" si="209">IF($G41="","",(EDATE($G42, 6)))</f>
        <v/>
      </c>
      <c r="AM41" s="145">
        <f>IFERROR(DATEDIF($G41,AL41,"Y"),0)</f>
        <v>0</v>
      </c>
      <c r="AN41" s="166" t="str">
        <f>IF($D41="","",IF($G41&gt;AL41,"",IF(AL41&gt;=$D41,"○","")))</f>
        <v/>
      </c>
      <c r="AO41" s="125"/>
      <c r="AP41" s="127" t="str">
        <f t="shared" ref="AP41" si="210">IF(AO41="","",IF(AN41="○",IF(AM41&gt;=10,IF($C41="介護","●","○"),"○"),"×"))</f>
        <v/>
      </c>
      <c r="AQ41" s="143" t="str">
        <f t="shared" ref="AQ41" si="211">IF($G41="","",(EDATE($G42, 7)))</f>
        <v/>
      </c>
      <c r="AR41" s="145">
        <f>IFERROR(DATEDIF($G41,AQ41,"Y"),0)</f>
        <v>0</v>
      </c>
      <c r="AS41" s="166" t="str">
        <f>IF($D41="","",IF($G41&gt;AQ41,"",IF(AQ41&gt;=$D41,"○","")))</f>
        <v/>
      </c>
      <c r="AT41" s="125"/>
      <c r="AU41" s="127" t="str">
        <f t="shared" ref="AU41" si="212">IF(AT41="","",IF(AS41="○",IF(AR41&gt;=10,IF($C41="介護","●","○"),"○"),"×"))</f>
        <v/>
      </c>
      <c r="AV41" s="143" t="str">
        <f t="shared" ref="AV41" si="213">IF($G41="","",(EDATE($G42, 8)))</f>
        <v/>
      </c>
      <c r="AW41" s="145">
        <f>IFERROR(DATEDIF($G41,AV41,"Y"),0)</f>
        <v>0</v>
      </c>
      <c r="AX41" s="166" t="str">
        <f>IF($D41="","",IF($G41&gt;AV41,"",IF(AV41&gt;=$D41,"○","")))</f>
        <v/>
      </c>
      <c r="AY41" s="125"/>
      <c r="AZ41" s="127" t="str">
        <f t="shared" ref="AZ41" si="214">IF(AY41="","",IF(AX41="○",IF(AW41&gt;=10,IF($C41="介護","●","○"),"○"),"×"))</f>
        <v/>
      </c>
      <c r="BA41" s="143" t="str">
        <f t="shared" ref="BA41" si="215">IF($G41="","",(EDATE($G42,9)))</f>
        <v/>
      </c>
      <c r="BB41" s="145">
        <f>IFERROR(DATEDIF($G41,BA41,"Y"),0)</f>
        <v>0</v>
      </c>
      <c r="BC41" s="166" t="str">
        <f>IF($D41="","",IF($G41&gt;BA41,"",IF(BA41&gt;=$D41,"○","")))</f>
        <v/>
      </c>
      <c r="BD41" s="125"/>
      <c r="BE41" s="127" t="str">
        <f t="shared" ref="BE41" si="216">IF(BD41="","",IF(BC41="○",IF(BB41&gt;=10,IF($C41="介護","●","○"),"○"),"×"))</f>
        <v/>
      </c>
      <c r="BF41" s="143" t="str">
        <f t="shared" ref="BF41" si="217">IF($G41="","",(EDATE($G42, 10)))</f>
        <v/>
      </c>
      <c r="BG41" s="145">
        <f>IFERROR(DATEDIF($G41,BF41,"Y"),0)</f>
        <v>0</v>
      </c>
      <c r="BH41" s="166" t="str">
        <f>IF($D41="","",IF($G41&gt;BF41,"",IF(BF41&gt;=$D41,"○","")))</f>
        <v/>
      </c>
      <c r="BI41" s="125"/>
      <c r="BJ41" s="153" t="str">
        <f t="shared" ref="BJ41" si="218">IF(BI41="","",IF(BH41="○",IF(BG41&gt;=10,IF($C41="介護","●","○"),"○"),"×"))</f>
        <v/>
      </c>
      <c r="BK41" s="155">
        <f>SUM(K41,P41,U41,Z41,AE41,AJ41,AO41,AT41,AY41,BD41,BI41)</f>
        <v>0</v>
      </c>
      <c r="BL41" s="195"/>
      <c r="BM41" s="4"/>
    </row>
    <row r="42" spans="2:65" ht="13.5" customHeight="1" x14ac:dyDescent="0.15">
      <c r="B42" s="175"/>
      <c r="C42" s="176"/>
      <c r="D42" s="176"/>
      <c r="E42" s="179"/>
      <c r="F42" s="180"/>
      <c r="G42" s="39" t="str">
        <f>IF(G41="","",$G$22)</f>
        <v/>
      </c>
      <c r="H42" s="181"/>
      <c r="I42" s="162"/>
      <c r="J42" s="186"/>
      <c r="K42" s="125"/>
      <c r="L42" s="173"/>
      <c r="M42" s="129"/>
      <c r="N42" s="183"/>
      <c r="O42" s="186"/>
      <c r="P42" s="125"/>
      <c r="Q42" s="173"/>
      <c r="R42" s="168"/>
      <c r="S42" s="183"/>
      <c r="T42" s="186"/>
      <c r="U42" s="125"/>
      <c r="V42" s="173"/>
      <c r="W42" s="168"/>
      <c r="X42" s="145"/>
      <c r="Y42" s="186"/>
      <c r="Z42" s="125"/>
      <c r="AA42" s="173"/>
      <c r="AB42" s="168"/>
      <c r="AC42" s="183"/>
      <c r="AD42" s="186"/>
      <c r="AE42" s="125"/>
      <c r="AF42" s="173"/>
      <c r="AG42" s="168"/>
      <c r="AH42" s="183"/>
      <c r="AI42" s="186"/>
      <c r="AJ42" s="125"/>
      <c r="AK42" s="173"/>
      <c r="AL42" s="168"/>
      <c r="AM42" s="145"/>
      <c r="AN42" s="186"/>
      <c r="AO42" s="125"/>
      <c r="AP42" s="173"/>
      <c r="AQ42" s="168"/>
      <c r="AR42" s="145"/>
      <c r="AS42" s="186"/>
      <c r="AT42" s="125"/>
      <c r="AU42" s="173"/>
      <c r="AV42" s="168"/>
      <c r="AW42" s="145"/>
      <c r="AX42" s="186"/>
      <c r="AY42" s="125"/>
      <c r="AZ42" s="173"/>
      <c r="BA42" s="168"/>
      <c r="BB42" s="145"/>
      <c r="BC42" s="186"/>
      <c r="BD42" s="125"/>
      <c r="BE42" s="173"/>
      <c r="BF42" s="168"/>
      <c r="BG42" s="145"/>
      <c r="BH42" s="186"/>
      <c r="BI42" s="125"/>
      <c r="BJ42" s="153"/>
      <c r="BK42" s="155"/>
      <c r="BL42" s="195"/>
      <c r="BM42" s="4"/>
    </row>
    <row r="43" spans="2:65" ht="13.5" customHeight="1" x14ac:dyDescent="0.15">
      <c r="B43" s="174"/>
      <c r="C43" s="171"/>
      <c r="D43" s="171"/>
      <c r="E43" s="177"/>
      <c r="F43" s="178"/>
      <c r="G43" s="38"/>
      <c r="H43" s="181" t="str">
        <f>IF($G43="","",IFERROR(DATEDIF(G43,G44,"Y")&amp;"年"&amp;DATEDIF(G43,G44,"YM")&amp;"月","0年0月"))</f>
        <v/>
      </c>
      <c r="I43" s="162">
        <f>IFERROR(DATEDIF(G43,G44,"Y"),0)</f>
        <v>0</v>
      </c>
      <c r="J43" s="166" t="str">
        <f t="shared" ref="J43" si="219">IF($D43="","",IF($G43&gt;$G$22,"",IF($G44&gt;=$D43,"○","")))</f>
        <v/>
      </c>
      <c r="K43" s="125"/>
      <c r="L43" s="127" t="str">
        <f t="shared" ref="L43" si="220">IF(K43="","",IF(J43="○",IF(I43&gt;=10,IF($C43="介護","●","○"),"○"),"×"))</f>
        <v/>
      </c>
      <c r="M43" s="129" t="str">
        <f>IF($G43="","",(EDATE($G44, 1)))</f>
        <v/>
      </c>
      <c r="N43" s="169">
        <f>IFERROR(DATEDIF($G43,M43,"Y"),0)</f>
        <v>0</v>
      </c>
      <c r="O43" s="166" t="str">
        <f t="shared" ref="O43" si="221">IF($D43="","",IF($G43&gt;M43,"",IF(M43&gt;=$D43,"○","")))</f>
        <v/>
      </c>
      <c r="P43" s="125"/>
      <c r="Q43" s="127" t="str">
        <f t="shared" ref="Q43" si="222">IF(P43="","",IF(O43="○",IF(N43&gt;=10,IF($C43="介護","●","○"),"○"),"×"))</f>
        <v/>
      </c>
      <c r="R43" s="143" t="str">
        <f t="shared" ref="R43" si="223">IF($G43="","",(EDATE($G44, 2)))</f>
        <v/>
      </c>
      <c r="S43" s="169">
        <f>IFERROR(DATEDIF($G43,R43,"Y"),0)</f>
        <v>0</v>
      </c>
      <c r="T43" s="166" t="str">
        <f>IF($D43="","",IF($G43&gt;R43,"",IF(R43&gt;=$D43,"○","")))</f>
        <v/>
      </c>
      <c r="U43" s="125"/>
      <c r="V43" s="127" t="str">
        <f t="shared" ref="V43" si="224">IF(U43="","",IF(T43="○",IF(S43&gt;=10,IF($C43="介護","●","○"),"○"),"×"))</f>
        <v/>
      </c>
      <c r="W43" s="143" t="str">
        <f t="shared" ref="W43" si="225">IF($G43="","",(EDATE($G44, 3)))</f>
        <v/>
      </c>
      <c r="X43" s="145">
        <f>IFERROR(DATEDIF($G43,W43,"Y"),0)</f>
        <v>0</v>
      </c>
      <c r="Y43" s="166" t="str">
        <f>IF($D43="","",IF($G43&gt;W43,"",IF(W43&gt;=$D43,"○","")))</f>
        <v/>
      </c>
      <c r="Z43" s="125"/>
      <c r="AA43" s="127" t="str">
        <f t="shared" ref="AA43" si="226">IF(Z43="","",IF(Y43="○",IF(X43&gt;=10,IF($C43="介護","●","○"),"○"),"×"))</f>
        <v/>
      </c>
      <c r="AB43" s="143" t="str">
        <f t="shared" ref="AB43" si="227">IF($G43="","",(EDATE($G44, 4)))</f>
        <v/>
      </c>
      <c r="AC43" s="169">
        <f>IFERROR(DATEDIF($G43,AB43,"Y"),0)</f>
        <v>0</v>
      </c>
      <c r="AD43" s="166" t="str">
        <f>IF($D43="","",IF($G43&gt;AB43,"",IF(AB43&gt;=$D43,"○","")))</f>
        <v/>
      </c>
      <c r="AE43" s="125"/>
      <c r="AF43" s="127" t="str">
        <f t="shared" ref="AF43" si="228">IF(AE43="","",IF(AD43="○",IF(AC43&gt;=10,IF($C43="介護","●","○"),"○"),"×"))</f>
        <v/>
      </c>
      <c r="AG43" s="143" t="str">
        <f t="shared" ref="AG43" si="229">IF($G43="","",(EDATE($G44, 5)))</f>
        <v/>
      </c>
      <c r="AH43" s="145">
        <f>IFERROR(DATEDIF($G43,AG43,"Y"),0)</f>
        <v>0</v>
      </c>
      <c r="AI43" s="166" t="str">
        <f>IF($D43="","",IF($G43&gt;AG43,"",IF(AG43&gt;=$D43,"○","")))</f>
        <v/>
      </c>
      <c r="AJ43" s="125"/>
      <c r="AK43" s="127" t="str">
        <f t="shared" ref="AK43" si="230">IF(AJ43="","",IF(AI43="○",IF(AH43&gt;=10,IF($C43="介護","●","○"),"○"),"×"))</f>
        <v/>
      </c>
      <c r="AL43" s="143" t="str">
        <f t="shared" ref="AL43" si="231">IF($G43="","",(EDATE($G44, 6)))</f>
        <v/>
      </c>
      <c r="AM43" s="145">
        <f>IFERROR(DATEDIF($G43,AL43,"Y"),0)</f>
        <v>0</v>
      </c>
      <c r="AN43" s="166" t="str">
        <f>IF($D43="","",IF($G43&gt;AL43,"",IF(AL43&gt;=$D43,"○","")))</f>
        <v/>
      </c>
      <c r="AO43" s="125"/>
      <c r="AP43" s="127" t="str">
        <f t="shared" ref="AP43" si="232">IF(AO43="","",IF(AN43="○",IF(AM43&gt;=10,IF($C43="介護","●","○"),"○"),"×"))</f>
        <v/>
      </c>
      <c r="AQ43" s="143" t="str">
        <f t="shared" ref="AQ43" si="233">IF($G43="","",(EDATE($G44, 7)))</f>
        <v/>
      </c>
      <c r="AR43" s="145">
        <f>IFERROR(DATEDIF($G43,AQ43,"Y"),0)</f>
        <v>0</v>
      </c>
      <c r="AS43" s="166" t="str">
        <f>IF($D43="","",IF($G43&gt;AQ43,"",IF(AQ43&gt;=$D43,"○","")))</f>
        <v/>
      </c>
      <c r="AT43" s="125"/>
      <c r="AU43" s="127" t="str">
        <f t="shared" ref="AU43" si="234">IF(AT43="","",IF(AS43="○",IF(AR43&gt;=10,IF($C43="介護","●","○"),"○"),"×"))</f>
        <v/>
      </c>
      <c r="AV43" s="143" t="str">
        <f t="shared" ref="AV43" si="235">IF($G43="","",(EDATE($G44, 8)))</f>
        <v/>
      </c>
      <c r="AW43" s="145">
        <f>IFERROR(DATEDIF($G43,AV43,"Y"),0)</f>
        <v>0</v>
      </c>
      <c r="AX43" s="166" t="str">
        <f>IF($D43="","",IF($G43&gt;AV43,"",IF(AV43&gt;=$D43,"○","")))</f>
        <v/>
      </c>
      <c r="AY43" s="125"/>
      <c r="AZ43" s="127" t="str">
        <f t="shared" ref="AZ43" si="236">IF(AY43="","",IF(AX43="○",IF(AW43&gt;=10,IF($C43="介護","●","○"),"○"),"×"))</f>
        <v/>
      </c>
      <c r="BA43" s="143" t="str">
        <f t="shared" ref="BA43" si="237">IF($G43="","",(EDATE($G44,9)))</f>
        <v/>
      </c>
      <c r="BB43" s="145">
        <f>IFERROR(DATEDIF($G43,BA43,"Y"),0)</f>
        <v>0</v>
      </c>
      <c r="BC43" s="166" t="str">
        <f>IF($D43="","",IF($G43&gt;BA43,"",IF(BA43&gt;=$D43,"○","")))</f>
        <v/>
      </c>
      <c r="BD43" s="125"/>
      <c r="BE43" s="127" t="str">
        <f t="shared" ref="BE43" si="238">IF(BD43="","",IF(BC43="○",IF(BB43&gt;=10,IF($C43="介護","●","○"),"○"),"×"))</f>
        <v/>
      </c>
      <c r="BF43" s="143" t="str">
        <f t="shared" ref="BF43" si="239">IF($G43="","",(EDATE($G44, 10)))</f>
        <v/>
      </c>
      <c r="BG43" s="145">
        <f>IFERROR(DATEDIF($G43,BF43,"Y"),0)</f>
        <v>0</v>
      </c>
      <c r="BH43" s="166" t="str">
        <f>IF($D43="","",IF($G43&gt;BF43,"",IF(BF43&gt;=$D43,"○","")))</f>
        <v/>
      </c>
      <c r="BI43" s="125"/>
      <c r="BJ43" s="153" t="str">
        <f t="shared" ref="BJ43" si="240">IF(BI43="","",IF(BH43="○",IF(BG43&gt;=10,IF($C43="介護","●","○"),"○"),"×"))</f>
        <v/>
      </c>
      <c r="BK43" s="188">
        <f>SUM(K43,P43,U43,Z43,AE43,AJ43,AO43,AT43,AY43,BD43,BI43)</f>
        <v>0</v>
      </c>
      <c r="BL43" s="195"/>
      <c r="BM43" s="4"/>
    </row>
    <row r="44" spans="2:65" ht="13.5" customHeight="1" x14ac:dyDescent="0.15">
      <c r="B44" s="175"/>
      <c r="C44" s="176"/>
      <c r="D44" s="176"/>
      <c r="E44" s="179"/>
      <c r="F44" s="180"/>
      <c r="G44" s="39" t="str">
        <f>IF(G43="","",$G$22)</f>
        <v/>
      </c>
      <c r="H44" s="181"/>
      <c r="I44" s="162"/>
      <c r="J44" s="186"/>
      <c r="K44" s="125"/>
      <c r="L44" s="173"/>
      <c r="M44" s="129"/>
      <c r="N44" s="183"/>
      <c r="O44" s="186"/>
      <c r="P44" s="125"/>
      <c r="Q44" s="173"/>
      <c r="R44" s="168"/>
      <c r="S44" s="183"/>
      <c r="T44" s="186"/>
      <c r="U44" s="125"/>
      <c r="V44" s="173"/>
      <c r="W44" s="168"/>
      <c r="X44" s="145"/>
      <c r="Y44" s="186"/>
      <c r="Z44" s="125"/>
      <c r="AA44" s="173"/>
      <c r="AB44" s="168"/>
      <c r="AC44" s="183"/>
      <c r="AD44" s="186"/>
      <c r="AE44" s="125"/>
      <c r="AF44" s="173"/>
      <c r="AG44" s="168"/>
      <c r="AH44" s="145"/>
      <c r="AI44" s="186"/>
      <c r="AJ44" s="125"/>
      <c r="AK44" s="173"/>
      <c r="AL44" s="168"/>
      <c r="AM44" s="145"/>
      <c r="AN44" s="186"/>
      <c r="AO44" s="125"/>
      <c r="AP44" s="173"/>
      <c r="AQ44" s="168"/>
      <c r="AR44" s="145"/>
      <c r="AS44" s="186"/>
      <c r="AT44" s="125"/>
      <c r="AU44" s="173"/>
      <c r="AV44" s="168"/>
      <c r="AW44" s="145"/>
      <c r="AX44" s="186"/>
      <c r="AY44" s="125"/>
      <c r="AZ44" s="173"/>
      <c r="BA44" s="168"/>
      <c r="BB44" s="145"/>
      <c r="BC44" s="186"/>
      <c r="BD44" s="125"/>
      <c r="BE44" s="173"/>
      <c r="BF44" s="168"/>
      <c r="BG44" s="145"/>
      <c r="BH44" s="186"/>
      <c r="BI44" s="125"/>
      <c r="BJ44" s="153"/>
      <c r="BK44" s="187"/>
      <c r="BL44" s="195"/>
      <c r="BM44" s="4"/>
    </row>
    <row r="45" spans="2:65" ht="13.5" customHeight="1" x14ac:dyDescent="0.15">
      <c r="B45" s="174"/>
      <c r="C45" s="171"/>
      <c r="D45" s="171"/>
      <c r="E45" s="177"/>
      <c r="F45" s="178"/>
      <c r="G45" s="38"/>
      <c r="H45" s="181" t="str">
        <f>IF($G45="","",IFERROR(DATEDIF(G45,G46,"Y")&amp;"年"&amp;DATEDIF(G45,G46,"YM")&amp;"月","0年0月"))</f>
        <v/>
      </c>
      <c r="I45" s="162">
        <f>IFERROR(DATEDIF(G45,G46,"Y"),0)</f>
        <v>0</v>
      </c>
      <c r="J45" s="166" t="str">
        <f t="shared" ref="J45" si="241">IF($D45="","",IF($G45&gt;$G$22,"",IF($G46&gt;=$D45,"○","")))</f>
        <v/>
      </c>
      <c r="K45" s="125"/>
      <c r="L45" s="127" t="str">
        <f t="shared" ref="L45" si="242">IF(K45="","",IF(J45="○",IF(I45&gt;=10,IF($C45="介護","●","○"),"○"),"×"))</f>
        <v/>
      </c>
      <c r="M45" s="129" t="str">
        <f>IF($G45="","",(EDATE($G46, 1)))</f>
        <v/>
      </c>
      <c r="N45" s="169">
        <f>IFERROR(DATEDIF($G45,M45,"Y"),0)</f>
        <v>0</v>
      </c>
      <c r="O45" s="166" t="str">
        <f t="shared" ref="O45" si="243">IF($D45="","",IF($G45&gt;M45,"",IF(M45&gt;=$D45,"○","")))</f>
        <v/>
      </c>
      <c r="P45" s="125"/>
      <c r="Q45" s="127" t="str">
        <f t="shared" ref="Q45" si="244">IF(P45="","",IF(O45="○",IF(N45&gt;=10,IF($C45="介護","●","○"),"○"),"×"))</f>
        <v/>
      </c>
      <c r="R45" s="143" t="str">
        <f t="shared" ref="R45" si="245">IF($G45="","",(EDATE($G46, 2)))</f>
        <v/>
      </c>
      <c r="S45" s="169">
        <f>IFERROR(DATEDIF($G45,R45,"Y"),0)</f>
        <v>0</v>
      </c>
      <c r="T45" s="166" t="str">
        <f>IF($D45="","",IF($G45&gt;R45,"",IF(R45&gt;=$D45,"○","")))</f>
        <v/>
      </c>
      <c r="U45" s="125"/>
      <c r="V45" s="127" t="str">
        <f t="shared" ref="V45" si="246">IF(U45="","",IF(T45="○",IF(S45&gt;=10,IF($C45="介護","●","○"),"○"),"×"))</f>
        <v/>
      </c>
      <c r="W45" s="143" t="str">
        <f t="shared" ref="W45" si="247">IF($G45="","",(EDATE($G46, 3)))</f>
        <v/>
      </c>
      <c r="X45" s="145">
        <f>IFERROR(DATEDIF($G45,W45,"Y"),0)</f>
        <v>0</v>
      </c>
      <c r="Y45" s="166" t="str">
        <f>IF($D45="","",IF($G45&gt;W45,"",IF(W45&gt;=$D45,"○","")))</f>
        <v/>
      </c>
      <c r="Z45" s="125"/>
      <c r="AA45" s="127" t="str">
        <f t="shared" ref="AA45" si="248">IF(Z45="","",IF(Y45="○",IF(X45&gt;=10,IF($C45="介護","●","○"),"○"),"×"))</f>
        <v/>
      </c>
      <c r="AB45" s="143" t="str">
        <f t="shared" ref="AB45" si="249">IF($G45="","",(EDATE($G46, 4)))</f>
        <v/>
      </c>
      <c r="AC45" s="169">
        <f>IFERROR(DATEDIF($G45,AB45,"Y"),0)</f>
        <v>0</v>
      </c>
      <c r="AD45" s="166" t="str">
        <f>IF($D45="","",IF($G45&gt;AB45,"",IF(AB45&gt;=$D45,"○","")))</f>
        <v/>
      </c>
      <c r="AE45" s="125"/>
      <c r="AF45" s="127" t="str">
        <f t="shared" ref="AF45" si="250">IF(AE45="","",IF(AD45="○",IF(AC45&gt;=10,IF($C45="介護","●","○"),"○"),"×"))</f>
        <v/>
      </c>
      <c r="AG45" s="143" t="str">
        <f t="shared" ref="AG45" si="251">IF($G45="","",(EDATE($G46, 5)))</f>
        <v/>
      </c>
      <c r="AH45" s="169">
        <f>IFERROR(DATEDIF($G45,AG45,"Y"),0)</f>
        <v>0</v>
      </c>
      <c r="AI45" s="166" t="str">
        <f>IF($D45="","",IF($G45&gt;AG45,"",IF(AG45&gt;=$D45,"○","")))</f>
        <v/>
      </c>
      <c r="AJ45" s="125"/>
      <c r="AK45" s="127" t="str">
        <f t="shared" ref="AK45" si="252">IF(AJ45="","",IF(AI45="○",IF(AH45&gt;=10,IF($C45="介護","●","○"),"○"),"×"))</f>
        <v/>
      </c>
      <c r="AL45" s="143" t="str">
        <f t="shared" ref="AL45" si="253">IF($G45="","",(EDATE($G46, 6)))</f>
        <v/>
      </c>
      <c r="AM45" s="145">
        <f>IFERROR(DATEDIF($G45,AL45,"Y"),0)</f>
        <v>0</v>
      </c>
      <c r="AN45" s="166" t="str">
        <f>IF($D45="","",IF($G45&gt;AL45,"",IF(AL45&gt;=$D45,"○","")))</f>
        <v/>
      </c>
      <c r="AO45" s="125"/>
      <c r="AP45" s="127" t="str">
        <f t="shared" ref="AP45" si="254">IF(AO45="","",IF(AN45="○",IF(AM45&gt;=10,IF($C45="介護","●","○"),"○"),"×"))</f>
        <v/>
      </c>
      <c r="AQ45" s="143" t="str">
        <f t="shared" ref="AQ45" si="255">IF($G45="","",(EDATE($G46, 7)))</f>
        <v/>
      </c>
      <c r="AR45" s="145">
        <f>IFERROR(DATEDIF($G45,AQ45,"Y"),0)</f>
        <v>0</v>
      </c>
      <c r="AS45" s="166" t="str">
        <f>IF($D45="","",IF($G45&gt;AQ45,"",IF(AQ45&gt;=$D45,"○","")))</f>
        <v/>
      </c>
      <c r="AT45" s="125"/>
      <c r="AU45" s="127" t="str">
        <f t="shared" ref="AU45" si="256">IF(AT45="","",IF(AS45="○",IF(AR45&gt;=10,IF($C45="介護","●","○"),"○"),"×"))</f>
        <v/>
      </c>
      <c r="AV45" s="143" t="str">
        <f t="shared" ref="AV45" si="257">IF($G45="","",(EDATE($G46, 8)))</f>
        <v/>
      </c>
      <c r="AW45" s="145">
        <f>IFERROR(DATEDIF($G45,AV45,"Y"),0)</f>
        <v>0</v>
      </c>
      <c r="AX45" s="166" t="str">
        <f>IF($D45="","",IF($G45&gt;AV45,"",IF(AV45&gt;=$D45,"○","")))</f>
        <v/>
      </c>
      <c r="AY45" s="125"/>
      <c r="AZ45" s="127" t="str">
        <f t="shared" ref="AZ45" si="258">IF(AY45="","",IF(AX45="○",IF(AW45&gt;=10,IF($C45="介護","●","○"),"○"),"×"))</f>
        <v/>
      </c>
      <c r="BA45" s="143" t="str">
        <f t="shared" ref="BA45" si="259">IF($G45="","",(EDATE($G46,9)))</f>
        <v/>
      </c>
      <c r="BB45" s="145">
        <f>IFERROR(DATEDIF($G45,BA45,"Y"),0)</f>
        <v>0</v>
      </c>
      <c r="BC45" s="166" t="str">
        <f>IF($D45="","",IF($G45&gt;BA45,"",IF(BA45&gt;=$D45,"○","")))</f>
        <v/>
      </c>
      <c r="BD45" s="125"/>
      <c r="BE45" s="127" t="str">
        <f t="shared" ref="BE45" si="260">IF(BD45="","",IF(BC45="○",IF(BB45&gt;=10,IF($C45="介護","●","○"),"○"),"×"))</f>
        <v/>
      </c>
      <c r="BF45" s="143" t="str">
        <f t="shared" ref="BF45" si="261">IF($G45="","",(EDATE($G46, 10)))</f>
        <v/>
      </c>
      <c r="BG45" s="145">
        <f>IFERROR(DATEDIF($G45,BF45,"Y"),0)</f>
        <v>0</v>
      </c>
      <c r="BH45" s="166" t="str">
        <f>IF($D45="","",IF($G45&gt;BF45,"",IF(BF45&gt;=$D45,"○","")))</f>
        <v/>
      </c>
      <c r="BI45" s="125"/>
      <c r="BJ45" s="153" t="str">
        <f t="shared" ref="BJ45" si="262">IF(BI45="","",IF(BH45="○",IF(BG45&gt;=10,IF($C45="介護","●","○"),"○"),"×"))</f>
        <v/>
      </c>
      <c r="BK45" s="155">
        <f>SUM(K45,P45,U45,Z45,AE45,AJ45,AO45,AT45,AY45,BD45,BI45)</f>
        <v>0</v>
      </c>
      <c r="BL45" s="195"/>
      <c r="BM45" s="4"/>
    </row>
    <row r="46" spans="2:65" ht="13.5" customHeight="1" x14ac:dyDescent="0.15">
      <c r="B46" s="175"/>
      <c r="C46" s="176"/>
      <c r="D46" s="176"/>
      <c r="E46" s="179"/>
      <c r="F46" s="180"/>
      <c r="G46" s="39" t="str">
        <f>IF(G45="","",$G$22)</f>
        <v/>
      </c>
      <c r="H46" s="181"/>
      <c r="I46" s="162"/>
      <c r="J46" s="186"/>
      <c r="K46" s="125"/>
      <c r="L46" s="173"/>
      <c r="M46" s="129"/>
      <c r="N46" s="183"/>
      <c r="O46" s="186"/>
      <c r="P46" s="125"/>
      <c r="Q46" s="173"/>
      <c r="R46" s="168"/>
      <c r="S46" s="183"/>
      <c r="T46" s="186"/>
      <c r="U46" s="125"/>
      <c r="V46" s="173"/>
      <c r="W46" s="168"/>
      <c r="X46" s="145"/>
      <c r="Y46" s="186"/>
      <c r="Z46" s="125"/>
      <c r="AA46" s="173"/>
      <c r="AB46" s="168"/>
      <c r="AC46" s="183"/>
      <c r="AD46" s="186"/>
      <c r="AE46" s="125"/>
      <c r="AF46" s="173"/>
      <c r="AG46" s="168"/>
      <c r="AH46" s="183"/>
      <c r="AI46" s="186"/>
      <c r="AJ46" s="125"/>
      <c r="AK46" s="173"/>
      <c r="AL46" s="168"/>
      <c r="AM46" s="145"/>
      <c r="AN46" s="186"/>
      <c r="AO46" s="125"/>
      <c r="AP46" s="173"/>
      <c r="AQ46" s="168"/>
      <c r="AR46" s="145"/>
      <c r="AS46" s="186"/>
      <c r="AT46" s="125"/>
      <c r="AU46" s="173"/>
      <c r="AV46" s="168"/>
      <c r="AW46" s="145"/>
      <c r="AX46" s="186"/>
      <c r="AY46" s="125"/>
      <c r="AZ46" s="173"/>
      <c r="BA46" s="168"/>
      <c r="BB46" s="145"/>
      <c r="BC46" s="186"/>
      <c r="BD46" s="125"/>
      <c r="BE46" s="173"/>
      <c r="BF46" s="168"/>
      <c r="BG46" s="145"/>
      <c r="BH46" s="186"/>
      <c r="BI46" s="125"/>
      <c r="BJ46" s="153"/>
      <c r="BK46" s="187"/>
      <c r="BL46" s="195"/>
      <c r="BM46" s="4"/>
    </row>
    <row r="47" spans="2:65" ht="13.5" customHeight="1" x14ac:dyDescent="0.15">
      <c r="B47" s="174"/>
      <c r="C47" s="171"/>
      <c r="D47" s="171"/>
      <c r="E47" s="177"/>
      <c r="F47" s="178"/>
      <c r="G47" s="38"/>
      <c r="H47" s="181" t="str">
        <f>IF($G47="","",IFERROR(DATEDIF(G47,G48,"Y")&amp;"年"&amp;DATEDIF(G47,G48,"YM")&amp;"月","0年0月"))</f>
        <v/>
      </c>
      <c r="I47" s="162">
        <f>IFERROR(DATEDIF(G47,G48,"Y"),0)</f>
        <v>0</v>
      </c>
      <c r="J47" s="166" t="str">
        <f t="shared" ref="J47" si="263">IF($D47="","",IF($G47&gt;$G$22,"",IF($G48&gt;=$D47,"○","")))</f>
        <v/>
      </c>
      <c r="K47" s="125"/>
      <c r="L47" s="127" t="str">
        <f t="shared" ref="L47" si="264">IF(K47="","",IF(J47="○",IF(I47&gt;=10,IF($C47="介護","●","○"),"○"),"×"))</f>
        <v/>
      </c>
      <c r="M47" s="129" t="str">
        <f>IF($G47="","",(EDATE($G48, 1)))</f>
        <v/>
      </c>
      <c r="N47" s="169">
        <f>IFERROR(DATEDIF($G47,M47,"Y"),0)</f>
        <v>0</v>
      </c>
      <c r="O47" s="166" t="str">
        <f t="shared" ref="O47" si="265">IF($D47="","",IF($G47&gt;M47,"",IF(M47&gt;=$D47,"○","")))</f>
        <v/>
      </c>
      <c r="P47" s="125"/>
      <c r="Q47" s="127" t="str">
        <f t="shared" ref="Q47" si="266">IF(P47="","",IF(O47="○",IF(N47&gt;=10,IF($C47="介護","●","○"),"○"),"×"))</f>
        <v/>
      </c>
      <c r="R47" s="143" t="str">
        <f t="shared" ref="R47" si="267">IF($G47="","",(EDATE($G48, 2)))</f>
        <v/>
      </c>
      <c r="S47" s="169">
        <f>IFERROR(DATEDIF($G47,R47,"Y"),0)</f>
        <v>0</v>
      </c>
      <c r="T47" s="166" t="str">
        <f>IF($D47="","",IF($G47&gt;R47,"",IF(R47&gt;=$D47,"○","")))</f>
        <v/>
      </c>
      <c r="U47" s="125"/>
      <c r="V47" s="127" t="str">
        <f t="shared" ref="V47" si="268">IF(U47="","",IF(T47="○",IF(S47&gt;=10,IF($C47="介護","●","○"),"○"),"×"))</f>
        <v/>
      </c>
      <c r="W47" s="143" t="str">
        <f t="shared" ref="W47" si="269">IF($G47="","",(EDATE($G48, 3)))</f>
        <v/>
      </c>
      <c r="X47" s="145">
        <f>IFERROR(DATEDIF($G47,W47,"Y"),0)</f>
        <v>0</v>
      </c>
      <c r="Y47" s="166" t="str">
        <f>IF($D47="","",IF($G47&gt;W47,"",IF(W47&gt;=$D47,"○","")))</f>
        <v/>
      </c>
      <c r="Z47" s="125"/>
      <c r="AA47" s="127" t="str">
        <f t="shared" ref="AA47" si="270">IF(Z47="","",IF(Y47="○",IF(X47&gt;=10,IF($C47="介護","●","○"),"○"),"×"))</f>
        <v/>
      </c>
      <c r="AB47" s="143" t="str">
        <f t="shared" ref="AB47" si="271">IF($G47="","",(EDATE($G48, 4)))</f>
        <v/>
      </c>
      <c r="AC47" s="169">
        <f>IFERROR(DATEDIF($G47,AB47,"Y"),0)</f>
        <v>0</v>
      </c>
      <c r="AD47" s="166" t="str">
        <f>IF($D47="","",IF($G47&gt;AB47,"",IF(AB47&gt;=$D47,"○","")))</f>
        <v/>
      </c>
      <c r="AE47" s="125"/>
      <c r="AF47" s="127" t="str">
        <f t="shared" ref="AF47" si="272">IF(AE47="","",IF(AD47="○",IF(AC47&gt;=10,IF($C47="介護","●","○"),"○"),"×"))</f>
        <v/>
      </c>
      <c r="AG47" s="143" t="str">
        <f t="shared" ref="AG47" si="273">IF($G47="","",(EDATE($G48, 5)))</f>
        <v/>
      </c>
      <c r="AH47" s="169">
        <f>IFERROR(DATEDIF($G47,AG47,"Y"),0)</f>
        <v>0</v>
      </c>
      <c r="AI47" s="166" t="str">
        <f>IF($D47="","",IF($G47&gt;AG47,"",IF(AG47&gt;=$D47,"○","")))</f>
        <v/>
      </c>
      <c r="AJ47" s="125"/>
      <c r="AK47" s="127" t="str">
        <f t="shared" ref="AK47" si="274">IF(AJ47="","",IF(AI47="○",IF(AH47&gt;=10,IF($C47="介護","●","○"),"○"),"×"))</f>
        <v/>
      </c>
      <c r="AL47" s="143" t="str">
        <f t="shared" ref="AL47" si="275">IF($G47="","",(EDATE($G48, 6)))</f>
        <v/>
      </c>
      <c r="AM47" s="145">
        <f>IFERROR(DATEDIF($G47,AL47,"Y"),0)</f>
        <v>0</v>
      </c>
      <c r="AN47" s="166" t="str">
        <f>IF($D47="","",IF($G47&gt;AL47,"",IF(AL47&gt;=$D47,"○","")))</f>
        <v/>
      </c>
      <c r="AO47" s="125"/>
      <c r="AP47" s="127" t="str">
        <f t="shared" ref="AP47" si="276">IF(AO47="","",IF(AN47="○",IF(AM47&gt;=10,IF($C47="介護","●","○"),"○"),"×"))</f>
        <v/>
      </c>
      <c r="AQ47" s="143" t="str">
        <f t="shared" ref="AQ47" si="277">IF($G47="","",(EDATE($G48, 7)))</f>
        <v/>
      </c>
      <c r="AR47" s="145">
        <f>IFERROR(DATEDIF($G47,AQ47,"Y"),0)</f>
        <v>0</v>
      </c>
      <c r="AS47" s="166" t="str">
        <f>IF($D47="","",IF($G47&gt;AQ47,"",IF(AQ47&gt;=$D47,"○","")))</f>
        <v/>
      </c>
      <c r="AT47" s="125"/>
      <c r="AU47" s="127" t="str">
        <f t="shared" ref="AU47" si="278">IF(AT47="","",IF(AS47="○",IF(AR47&gt;=10,IF($C47="介護","●","○"),"○"),"×"))</f>
        <v/>
      </c>
      <c r="AV47" s="143" t="str">
        <f t="shared" ref="AV47" si="279">IF($G47="","",(EDATE($G48, 8)))</f>
        <v/>
      </c>
      <c r="AW47" s="145">
        <f>IFERROR(DATEDIF($G47,AV47,"Y"),0)</f>
        <v>0</v>
      </c>
      <c r="AX47" s="166" t="str">
        <f>IF($D47="","",IF($G47&gt;AV47,"",IF(AV47&gt;=$D47,"○","")))</f>
        <v/>
      </c>
      <c r="AY47" s="125"/>
      <c r="AZ47" s="127" t="str">
        <f t="shared" ref="AZ47" si="280">IF(AY47="","",IF(AX47="○",IF(AW47&gt;=10,IF($C47="介護","●","○"),"○"),"×"))</f>
        <v/>
      </c>
      <c r="BA47" s="143" t="str">
        <f t="shared" ref="BA47" si="281">IF($G47="","",(EDATE($G48,9)))</f>
        <v/>
      </c>
      <c r="BB47" s="145">
        <f>IFERROR(DATEDIF($G47,BA47,"Y"),0)</f>
        <v>0</v>
      </c>
      <c r="BC47" s="166" t="str">
        <f>IF($D47="","",IF($G47&gt;BA47,"",IF(BA47&gt;=$D47,"○","")))</f>
        <v/>
      </c>
      <c r="BD47" s="125"/>
      <c r="BE47" s="127" t="str">
        <f t="shared" ref="BE47" si="282">IF(BD47="","",IF(BC47="○",IF(BB47&gt;=10,IF($C47="介護","●","○"),"○"),"×"))</f>
        <v/>
      </c>
      <c r="BF47" s="143" t="str">
        <f t="shared" ref="BF47" si="283">IF($G47="","",(EDATE($G48, 10)))</f>
        <v/>
      </c>
      <c r="BG47" s="145">
        <f>IFERROR(DATEDIF($G47,BF47,"Y"),0)</f>
        <v>0</v>
      </c>
      <c r="BH47" s="166" t="str">
        <f>IF($D47="","",IF($G47&gt;BF47,"",IF(BF47&gt;=$D47,"○","")))</f>
        <v/>
      </c>
      <c r="BI47" s="125"/>
      <c r="BJ47" s="153" t="str">
        <f t="shared" ref="BJ47" si="284">IF(BI47="","",IF(BH47="○",IF(BG47&gt;=10,IF($C47="介護","●","○"),"○"),"×"))</f>
        <v/>
      </c>
      <c r="BK47" s="155">
        <f>SUM(K47,P47,U47,Z47,AE47,AJ47,AO47,AT47,AY47,BD47,BI47)</f>
        <v>0</v>
      </c>
      <c r="BL47" s="195"/>
      <c r="BM47" s="4"/>
    </row>
    <row r="48" spans="2:65" ht="13.5" customHeight="1" x14ac:dyDescent="0.15">
      <c r="B48" s="175"/>
      <c r="C48" s="176"/>
      <c r="D48" s="176"/>
      <c r="E48" s="179"/>
      <c r="F48" s="180"/>
      <c r="G48" s="39" t="str">
        <f>IF(G47="","",$G$22)</f>
        <v/>
      </c>
      <c r="H48" s="181"/>
      <c r="I48" s="162"/>
      <c r="J48" s="186"/>
      <c r="K48" s="125"/>
      <c r="L48" s="173"/>
      <c r="M48" s="129"/>
      <c r="N48" s="183"/>
      <c r="O48" s="186"/>
      <c r="P48" s="125"/>
      <c r="Q48" s="173"/>
      <c r="R48" s="168"/>
      <c r="S48" s="183"/>
      <c r="T48" s="186"/>
      <c r="U48" s="125"/>
      <c r="V48" s="173"/>
      <c r="W48" s="168"/>
      <c r="X48" s="145"/>
      <c r="Y48" s="186"/>
      <c r="Z48" s="125"/>
      <c r="AA48" s="173"/>
      <c r="AB48" s="168"/>
      <c r="AC48" s="183"/>
      <c r="AD48" s="186"/>
      <c r="AE48" s="125"/>
      <c r="AF48" s="173"/>
      <c r="AG48" s="168"/>
      <c r="AH48" s="183"/>
      <c r="AI48" s="186"/>
      <c r="AJ48" s="125"/>
      <c r="AK48" s="173"/>
      <c r="AL48" s="168"/>
      <c r="AM48" s="145"/>
      <c r="AN48" s="186"/>
      <c r="AO48" s="125"/>
      <c r="AP48" s="173"/>
      <c r="AQ48" s="168"/>
      <c r="AR48" s="145"/>
      <c r="AS48" s="186"/>
      <c r="AT48" s="125"/>
      <c r="AU48" s="173"/>
      <c r="AV48" s="168"/>
      <c r="AW48" s="145"/>
      <c r="AX48" s="186"/>
      <c r="AY48" s="125"/>
      <c r="AZ48" s="173"/>
      <c r="BA48" s="168"/>
      <c r="BB48" s="145"/>
      <c r="BC48" s="186"/>
      <c r="BD48" s="125"/>
      <c r="BE48" s="173"/>
      <c r="BF48" s="168"/>
      <c r="BG48" s="145"/>
      <c r="BH48" s="186"/>
      <c r="BI48" s="125"/>
      <c r="BJ48" s="153"/>
      <c r="BK48" s="155"/>
      <c r="BL48" s="195"/>
      <c r="BM48" s="4"/>
    </row>
    <row r="49" spans="2:65" ht="13.5" customHeight="1" x14ac:dyDescent="0.15">
      <c r="B49" s="174"/>
      <c r="C49" s="171"/>
      <c r="D49" s="171"/>
      <c r="E49" s="177"/>
      <c r="F49" s="178"/>
      <c r="G49" s="38"/>
      <c r="H49" s="181" t="str">
        <f>IF($G49="","",IFERROR(DATEDIF(G49,G50,"Y")&amp;"年"&amp;DATEDIF(G49,G50,"YM")&amp;"月","0年0月"))</f>
        <v/>
      </c>
      <c r="I49" s="162">
        <f>IFERROR(DATEDIF(G49,G50,"Y"),0)</f>
        <v>0</v>
      </c>
      <c r="J49" s="166" t="str">
        <f t="shared" ref="J49" si="285">IF($D49="","",IF($G49&gt;$G$22,"",IF($G50&gt;=$D49,"○","")))</f>
        <v/>
      </c>
      <c r="K49" s="125"/>
      <c r="L49" s="127" t="str">
        <f t="shared" ref="L49" si="286">IF(K49="","",IF(J49="○",IF(I49&gt;=10,IF($C49="介護","●","○"),"○"),"×"))</f>
        <v/>
      </c>
      <c r="M49" s="129" t="str">
        <f>IF($G49="","",(EDATE($G50, 1)))</f>
        <v/>
      </c>
      <c r="N49" s="145">
        <f>IFERROR(DATEDIF($G49,M49,"Y"),0)</f>
        <v>0</v>
      </c>
      <c r="O49" s="166" t="str">
        <f t="shared" ref="O49" si="287">IF($D49="","",IF($G49&gt;M49,"",IF(M49&gt;=$D49,"○","")))</f>
        <v/>
      </c>
      <c r="P49" s="125"/>
      <c r="Q49" s="127" t="str">
        <f t="shared" ref="Q49" si="288">IF(P49="","",IF(O49="○",IF(N49&gt;=10,IF($C49="介護","●","○"),"○"),"×"))</f>
        <v/>
      </c>
      <c r="R49" s="143" t="str">
        <f t="shared" ref="R49" si="289">IF($G49="","",(EDATE($G50, 2)))</f>
        <v/>
      </c>
      <c r="S49" s="145">
        <f>IFERROR(DATEDIF($G49,R49,"Y"),0)</f>
        <v>0</v>
      </c>
      <c r="T49" s="166" t="str">
        <f>IF($D49="","",IF($G49&gt;R49,"",IF(R49&gt;=$D49,"○","")))</f>
        <v/>
      </c>
      <c r="U49" s="125"/>
      <c r="V49" s="127" t="str">
        <f t="shared" ref="V49" si="290">IF(U49="","",IF(T49="○",IF(S49&gt;=10,IF($C49="介護","●","○"),"○"),"×"))</f>
        <v/>
      </c>
      <c r="W49" s="143" t="str">
        <f t="shared" ref="W49" si="291">IF($G49="","",(EDATE($G50, 3)))</f>
        <v/>
      </c>
      <c r="X49" s="145">
        <f>IFERROR(DATEDIF($G49,W49,"Y"),0)</f>
        <v>0</v>
      </c>
      <c r="Y49" s="166" t="str">
        <f>IF($D49="","",IF($G49&gt;W49,"",IF(W49&gt;=$D49,"○","")))</f>
        <v/>
      </c>
      <c r="Z49" s="125"/>
      <c r="AA49" s="127" t="str">
        <f t="shared" ref="AA49" si="292">IF(Z49="","",IF(Y49="○",IF(X49&gt;=10,IF($C49="介護","●","○"),"○"),"×"))</f>
        <v/>
      </c>
      <c r="AB49" s="143" t="str">
        <f t="shared" ref="AB49" si="293">IF($G49="","",(EDATE($G50, 4)))</f>
        <v/>
      </c>
      <c r="AC49" s="169">
        <f>IFERROR(DATEDIF($G49,AB49,"Y"),0)</f>
        <v>0</v>
      </c>
      <c r="AD49" s="166" t="str">
        <f>IF($D49="","",IF($G49&gt;AB49,"",IF(AB49&gt;=$D49,"○","")))</f>
        <v/>
      </c>
      <c r="AE49" s="125"/>
      <c r="AF49" s="127" t="str">
        <f t="shared" ref="AF49" si="294">IF(AE49="","",IF(AD49="○",IF(AC49&gt;=10,IF($C49="介護","●","○"),"○"),"×"))</f>
        <v/>
      </c>
      <c r="AG49" s="143" t="str">
        <f t="shared" ref="AG49" si="295">IF($G49="","",(EDATE($G50, 5)))</f>
        <v/>
      </c>
      <c r="AH49" s="145">
        <f>IFERROR(DATEDIF($G49,AG49,"Y"),0)</f>
        <v>0</v>
      </c>
      <c r="AI49" s="166" t="str">
        <f>IF($D49="","",IF($G49&gt;AG49,"",IF(AG49&gt;=$D49,"○","")))</f>
        <v/>
      </c>
      <c r="AJ49" s="125"/>
      <c r="AK49" s="127" t="str">
        <f t="shared" ref="AK49" si="296">IF(AJ49="","",IF(AI49="○",IF(AH49&gt;=10,IF($C49="介護","●","○"),"○"),"×"))</f>
        <v/>
      </c>
      <c r="AL49" s="143" t="str">
        <f t="shared" ref="AL49" si="297">IF($G49="","",(EDATE($G50, 6)))</f>
        <v/>
      </c>
      <c r="AM49" s="145">
        <f>IFERROR(DATEDIF($G49,AL49,"Y"),0)</f>
        <v>0</v>
      </c>
      <c r="AN49" s="166" t="str">
        <f>IF($D49="","",IF($G49&gt;AL49,"",IF(AL49&gt;=$D49,"○","")))</f>
        <v/>
      </c>
      <c r="AO49" s="125"/>
      <c r="AP49" s="127" t="str">
        <f t="shared" ref="AP49" si="298">IF(AO49="","",IF(AN49="○",IF(AM49&gt;=10,IF($C49="介護","●","○"),"○"),"×"))</f>
        <v/>
      </c>
      <c r="AQ49" s="143" t="str">
        <f t="shared" ref="AQ49" si="299">IF($G49="","",(EDATE($G50, 7)))</f>
        <v/>
      </c>
      <c r="AR49" s="145">
        <f>IFERROR(DATEDIF($G49,AQ49,"Y"),0)</f>
        <v>0</v>
      </c>
      <c r="AS49" s="166" t="str">
        <f>IF($D49="","",IF($G49&gt;AQ49,"",IF(AQ49&gt;=$D49,"○","")))</f>
        <v/>
      </c>
      <c r="AT49" s="125"/>
      <c r="AU49" s="127" t="str">
        <f t="shared" ref="AU49" si="300">IF(AT49="","",IF(AS49="○",IF(AR49&gt;=10,IF($C49="介護","●","○"),"○"),"×"))</f>
        <v/>
      </c>
      <c r="AV49" s="143" t="str">
        <f t="shared" ref="AV49" si="301">IF($G49="","",(EDATE($G50, 8)))</f>
        <v/>
      </c>
      <c r="AW49" s="145">
        <f>IFERROR(DATEDIF($G49,AV49,"Y"),0)</f>
        <v>0</v>
      </c>
      <c r="AX49" s="166" t="str">
        <f>IF($D49="","",IF($G49&gt;AV49,"",IF(AV49&gt;=$D49,"○","")))</f>
        <v/>
      </c>
      <c r="AY49" s="164"/>
      <c r="AZ49" s="127" t="str">
        <f t="shared" ref="AZ49" si="302">IF(AY49="","",IF(AX49="○",IF(AW49&gt;=10,IF($C49="介護","●","○"),"○"),"×"))</f>
        <v/>
      </c>
      <c r="BA49" s="143" t="str">
        <f t="shared" ref="BA49" si="303">IF($G49="","",(EDATE($G50,9)))</f>
        <v/>
      </c>
      <c r="BB49" s="145">
        <f>IFERROR(DATEDIF($G49,BA49,"Y"),0)</f>
        <v>0</v>
      </c>
      <c r="BC49" s="166" t="str">
        <f>IF($D49="","",IF($G49&gt;BA49,"",IF(BA49&gt;=$D49,"○","")))</f>
        <v/>
      </c>
      <c r="BD49" s="125"/>
      <c r="BE49" s="127" t="str">
        <f t="shared" ref="BE49" si="304">IF(BD49="","",IF(BC49="○",IF(BB49&gt;=10,IF($C49="介護","●","○"),"○"),"×"))</f>
        <v/>
      </c>
      <c r="BF49" s="143" t="str">
        <f t="shared" ref="BF49" si="305">IF($G49="","",(EDATE($G50, 10)))</f>
        <v/>
      </c>
      <c r="BG49" s="145">
        <f>IFERROR(DATEDIF($G49,BF49,"Y"),0)</f>
        <v>0</v>
      </c>
      <c r="BH49" s="166" t="str">
        <f>IF($D49="","",IF($G49&gt;BF49,"",IF(BF49&gt;=$D49,"○","")))</f>
        <v/>
      </c>
      <c r="BI49" s="125"/>
      <c r="BJ49" s="153" t="str">
        <f t="shared" ref="BJ49" si="306">IF(BI49="","",IF(BH49="○",IF(BG49&gt;=10,IF($C49="介護","●","○"),"○"),"×"))</f>
        <v/>
      </c>
      <c r="BK49" s="155">
        <f>SUM(K49,P49,U49,Z49,AE49,AJ49,AO49,AT49,AY49,BD49,BI49)</f>
        <v>0</v>
      </c>
      <c r="BL49" s="195"/>
      <c r="BM49" s="4"/>
    </row>
    <row r="50" spans="2:65" ht="13.5" customHeight="1" thickBot="1" x14ac:dyDescent="0.2">
      <c r="B50" s="175"/>
      <c r="C50" s="172"/>
      <c r="D50" s="172"/>
      <c r="E50" s="184"/>
      <c r="F50" s="185"/>
      <c r="G50" s="37" t="str">
        <f>IF(G49="","",$G$22)</f>
        <v/>
      </c>
      <c r="H50" s="182"/>
      <c r="I50" s="163"/>
      <c r="J50" s="167"/>
      <c r="K50" s="126"/>
      <c r="L50" s="128"/>
      <c r="M50" s="130"/>
      <c r="N50" s="146"/>
      <c r="O50" s="167"/>
      <c r="P50" s="126"/>
      <c r="Q50" s="128"/>
      <c r="R50" s="144"/>
      <c r="S50" s="146"/>
      <c r="T50" s="167"/>
      <c r="U50" s="126"/>
      <c r="V50" s="128"/>
      <c r="W50" s="144"/>
      <c r="X50" s="146"/>
      <c r="Y50" s="167"/>
      <c r="Z50" s="126"/>
      <c r="AA50" s="128"/>
      <c r="AB50" s="144"/>
      <c r="AC50" s="170"/>
      <c r="AD50" s="167"/>
      <c r="AE50" s="126"/>
      <c r="AF50" s="128"/>
      <c r="AG50" s="144"/>
      <c r="AH50" s="146"/>
      <c r="AI50" s="167"/>
      <c r="AJ50" s="126"/>
      <c r="AK50" s="128"/>
      <c r="AL50" s="168"/>
      <c r="AM50" s="146"/>
      <c r="AN50" s="167"/>
      <c r="AO50" s="126"/>
      <c r="AP50" s="128"/>
      <c r="AQ50" s="144"/>
      <c r="AR50" s="146"/>
      <c r="AS50" s="167"/>
      <c r="AT50" s="126"/>
      <c r="AU50" s="128"/>
      <c r="AV50" s="144"/>
      <c r="AW50" s="146"/>
      <c r="AX50" s="167"/>
      <c r="AY50" s="165"/>
      <c r="AZ50" s="128"/>
      <c r="BA50" s="144"/>
      <c r="BB50" s="146"/>
      <c r="BC50" s="167"/>
      <c r="BD50" s="126"/>
      <c r="BE50" s="128"/>
      <c r="BF50" s="144"/>
      <c r="BG50" s="146"/>
      <c r="BH50" s="167"/>
      <c r="BI50" s="126"/>
      <c r="BJ50" s="154"/>
      <c r="BK50" s="156"/>
      <c r="BL50" s="195"/>
      <c r="BM50" s="4"/>
    </row>
    <row r="51" spans="2:65" ht="29.25" customHeight="1" thickTop="1" x14ac:dyDescent="0.15">
      <c r="B51" s="157" t="s">
        <v>67</v>
      </c>
      <c r="C51" s="158"/>
      <c r="D51" s="158"/>
      <c r="E51" s="158"/>
      <c r="F51" s="158"/>
      <c r="G51" s="158"/>
      <c r="H51" s="159"/>
      <c r="I51" s="34"/>
      <c r="J51" s="17"/>
      <c r="K51" s="160">
        <f>SUM(K21:K50)</f>
        <v>0</v>
      </c>
      <c r="L51" s="161"/>
      <c r="M51" s="35"/>
      <c r="N51" s="35"/>
      <c r="O51" s="35"/>
      <c r="P51" s="150">
        <f>SUM(P21:P50)</f>
        <v>0</v>
      </c>
      <c r="Q51" s="152"/>
      <c r="R51" s="35"/>
      <c r="S51" s="36"/>
      <c r="T51" s="35"/>
      <c r="U51" s="150">
        <f>SUM(U21:U50)</f>
        <v>0</v>
      </c>
      <c r="V51" s="152"/>
      <c r="W51" s="35"/>
      <c r="X51" s="35"/>
      <c r="Y51" s="35"/>
      <c r="Z51" s="150">
        <f>SUM(Z21:Z50)</f>
        <v>0</v>
      </c>
      <c r="AA51" s="152"/>
      <c r="AB51" s="35"/>
      <c r="AC51" s="35"/>
      <c r="AD51" s="35"/>
      <c r="AE51" s="150">
        <f>SUM(AE21:AE50)</f>
        <v>0</v>
      </c>
      <c r="AF51" s="152"/>
      <c r="AG51" s="35"/>
      <c r="AH51" s="36"/>
      <c r="AI51" s="35"/>
      <c r="AJ51" s="150">
        <f>SUM(AJ21:AJ50)</f>
        <v>0</v>
      </c>
      <c r="AK51" s="152"/>
      <c r="AL51" s="35"/>
      <c r="AM51" s="35"/>
      <c r="AN51" s="35"/>
      <c r="AO51" s="150">
        <f>SUM(AO21:AO50)</f>
        <v>0</v>
      </c>
      <c r="AP51" s="152"/>
      <c r="AQ51" s="35"/>
      <c r="AR51" s="35"/>
      <c r="AS51" s="35"/>
      <c r="AT51" s="150">
        <f>SUM(AT21:AT50)</f>
        <v>0</v>
      </c>
      <c r="AU51" s="152"/>
      <c r="AV51" s="35"/>
      <c r="AW51" s="36"/>
      <c r="AX51" s="35"/>
      <c r="AY51" s="150">
        <f>SUM(AY21:AY50)</f>
        <v>0</v>
      </c>
      <c r="AZ51" s="152"/>
      <c r="BA51" s="35"/>
      <c r="BB51" s="35"/>
      <c r="BC51" s="35"/>
      <c r="BD51" s="150">
        <f>SUM(BD21:BD50)</f>
        <v>0</v>
      </c>
      <c r="BE51" s="152"/>
      <c r="BF51" s="35"/>
      <c r="BG51" s="35"/>
      <c r="BH51" s="35"/>
      <c r="BI51" s="150">
        <f>SUM(BI21:BI50)</f>
        <v>0</v>
      </c>
      <c r="BJ51" s="151"/>
      <c r="BK51" s="19">
        <f>SUM(K51:BJ51)</f>
        <v>0</v>
      </c>
      <c r="BL51" s="20" t="e">
        <f>BK51/BK52</f>
        <v>#DIV/0!</v>
      </c>
      <c r="BM51" s="4"/>
    </row>
    <row r="52" spans="2:65" ht="35.25" hidden="1" customHeight="1" x14ac:dyDescent="0.15">
      <c r="B52" s="16"/>
      <c r="C52" s="17"/>
      <c r="D52" s="17"/>
      <c r="E52" s="17"/>
      <c r="F52" s="17"/>
      <c r="G52" s="17"/>
      <c r="H52" s="18"/>
      <c r="I52" s="34"/>
      <c r="J52" s="17"/>
      <c r="K52" s="140">
        <f>IF(K51&gt;0,1,0)</f>
        <v>0</v>
      </c>
      <c r="L52" s="141"/>
      <c r="M52" s="33"/>
      <c r="N52" s="33"/>
      <c r="O52" s="33"/>
      <c r="P52" s="138">
        <f>IF(P51&gt;0,1,0)</f>
        <v>0</v>
      </c>
      <c r="Q52" s="139"/>
      <c r="R52" s="33"/>
      <c r="S52" s="27"/>
      <c r="T52" s="33"/>
      <c r="U52" s="138">
        <f>IF(U51&gt;0,1,0)</f>
        <v>0</v>
      </c>
      <c r="V52" s="139"/>
      <c r="W52" s="33"/>
      <c r="X52" s="33"/>
      <c r="Y52" s="33"/>
      <c r="Z52" s="138">
        <f>IF(Z51&gt;0,1,0)</f>
        <v>0</v>
      </c>
      <c r="AA52" s="139"/>
      <c r="AB52" s="33"/>
      <c r="AC52" s="33"/>
      <c r="AD52" s="33"/>
      <c r="AE52" s="138">
        <f>IF(AE51&gt;0,1,0)</f>
        <v>0</v>
      </c>
      <c r="AF52" s="139"/>
      <c r="AG52" s="33"/>
      <c r="AH52" s="27"/>
      <c r="AI52" s="33"/>
      <c r="AJ52" s="138">
        <f>IF(AJ51&gt;0,1,0)</f>
        <v>0</v>
      </c>
      <c r="AK52" s="139"/>
      <c r="AL52" s="33"/>
      <c r="AM52" s="33"/>
      <c r="AN52" s="33"/>
      <c r="AO52" s="138">
        <f>IF(AO51&gt;0,1,0)</f>
        <v>0</v>
      </c>
      <c r="AP52" s="139"/>
      <c r="AQ52" s="33"/>
      <c r="AR52" s="33"/>
      <c r="AS52" s="33"/>
      <c r="AT52" s="138">
        <f>IF(AT51&gt;0,1,0)</f>
        <v>0</v>
      </c>
      <c r="AU52" s="139"/>
      <c r="AV52" s="33"/>
      <c r="AW52" s="27"/>
      <c r="AX52" s="33"/>
      <c r="AY52" s="138">
        <f>IF(AY51&gt;0,1,0)</f>
        <v>0</v>
      </c>
      <c r="AZ52" s="139"/>
      <c r="BA52" s="33"/>
      <c r="BB52" s="33"/>
      <c r="BC52" s="33"/>
      <c r="BD52" s="138">
        <f>IF(BD51&gt;0,1,0)</f>
        <v>0</v>
      </c>
      <c r="BE52" s="139"/>
      <c r="BF52" s="33"/>
      <c r="BG52" s="33"/>
      <c r="BH52" s="33"/>
      <c r="BI52" s="138">
        <f>IF(BI51&gt;0,1,0)</f>
        <v>0</v>
      </c>
      <c r="BJ52" s="139"/>
      <c r="BK52" s="19">
        <f>SUM(K52:BJ52)</f>
        <v>0</v>
      </c>
      <c r="BL52" s="21"/>
      <c r="BM52" s="4"/>
    </row>
    <row r="53" spans="2:65" ht="27" customHeight="1" x14ac:dyDescent="0.15">
      <c r="B53" s="269" t="s">
        <v>32</v>
      </c>
      <c r="C53" s="270"/>
      <c r="D53" s="270"/>
      <c r="E53" s="270"/>
      <c r="F53" s="270"/>
      <c r="G53" s="270"/>
      <c r="H53" s="271"/>
      <c r="I53" s="32"/>
      <c r="J53" s="31"/>
      <c r="K53" s="123">
        <f>SUMIFS(K21:K50,J21:J50,"○",$C$21:$C$50,"介護")</f>
        <v>0</v>
      </c>
      <c r="L53" s="124"/>
      <c r="M53" s="71"/>
      <c r="N53" s="71"/>
      <c r="O53" s="71"/>
      <c r="P53" s="123">
        <f>SUMIFS(P21:P50,O21:O50,"○",$C$21:$C$50,"介護")</f>
        <v>0</v>
      </c>
      <c r="Q53" s="124"/>
      <c r="R53" s="71"/>
      <c r="S53" s="72"/>
      <c r="T53" s="71"/>
      <c r="U53" s="123">
        <f>SUMIFS(U21:U50,T21:T50,"○",$C$21:$C$50,"介護")</f>
        <v>0</v>
      </c>
      <c r="V53" s="124"/>
      <c r="W53" s="71"/>
      <c r="X53" s="71"/>
      <c r="Y53" s="71"/>
      <c r="Z53" s="123">
        <f>SUMIFS(Z21:Z50,Y21:Y50,"○",$C$21:$C$50,"介護")</f>
        <v>0</v>
      </c>
      <c r="AA53" s="124"/>
      <c r="AB53" s="71"/>
      <c r="AC53" s="71"/>
      <c r="AD53" s="71"/>
      <c r="AE53" s="123">
        <f>SUMIFS(AE21:AE50,AD21:AD50,"○",$C$21:$C$50,"介護")</f>
        <v>0</v>
      </c>
      <c r="AF53" s="124"/>
      <c r="AG53" s="71"/>
      <c r="AH53" s="72"/>
      <c r="AI53" s="71"/>
      <c r="AJ53" s="123">
        <f>SUMIFS(AJ21:AJ50,AI21:AI50,"○",$C$21:$C$50,"介護")</f>
        <v>0</v>
      </c>
      <c r="AK53" s="124"/>
      <c r="AL53" s="71"/>
      <c r="AM53" s="71"/>
      <c r="AN53" s="71"/>
      <c r="AO53" s="123">
        <f>SUMIFS(AO21:AO50,AN21:AN50,"○",$C$21:$C$50,"介護")</f>
        <v>0</v>
      </c>
      <c r="AP53" s="124"/>
      <c r="AQ53" s="71"/>
      <c r="AR53" s="71"/>
      <c r="AS53" s="71"/>
      <c r="AT53" s="123">
        <f>SUMIFS(AT21:AT50,AS21:AS50,"○",$C$21:$C$50,"介護")</f>
        <v>0</v>
      </c>
      <c r="AU53" s="124"/>
      <c r="AV53" s="71"/>
      <c r="AW53" s="72"/>
      <c r="AX53" s="71"/>
      <c r="AY53" s="123">
        <f>SUMIFS(AY21:AY50,AX21:AX50,"○",$C$21:$C$50,"介護")</f>
        <v>0</v>
      </c>
      <c r="AZ53" s="124"/>
      <c r="BA53" s="71"/>
      <c r="BB53" s="71"/>
      <c r="BC53" s="71"/>
      <c r="BD53" s="123">
        <f>SUMIFS(BD21:BD50,BC21:BC50,"○",$C$21:$C$50,"介護")</f>
        <v>0</v>
      </c>
      <c r="BE53" s="124"/>
      <c r="BF53" s="71"/>
      <c r="BG53" s="71"/>
      <c r="BH53" s="71"/>
      <c r="BI53" s="123">
        <f>SUMIFS(BI21:BI50,BH21:BH50,"○",$C$21:$C$50,"介護")</f>
        <v>0</v>
      </c>
      <c r="BJ53" s="142"/>
      <c r="BK53" s="87">
        <f>BI53+BD53+AY53+AT53+AO53+AJ53+AE53+Z53+U53+P53+K53</f>
        <v>0</v>
      </c>
      <c r="BL53" s="88" t="e">
        <f>BK53/BK52</f>
        <v>#DIV/0!</v>
      </c>
      <c r="BM53" s="4"/>
    </row>
    <row r="54" spans="2:65" ht="27" customHeight="1" x14ac:dyDescent="0.15">
      <c r="B54" s="272" t="s">
        <v>64</v>
      </c>
      <c r="C54" s="273"/>
      <c r="D54" s="273"/>
      <c r="E54" s="273"/>
      <c r="F54" s="273"/>
      <c r="G54" s="273"/>
      <c r="H54" s="274"/>
      <c r="I54" s="32"/>
      <c r="J54" s="31"/>
      <c r="K54" s="123">
        <f>SUMIF(J21:J50,"○",K21:K50)</f>
        <v>0</v>
      </c>
      <c r="L54" s="124"/>
      <c r="M54" s="71"/>
      <c r="N54" s="71"/>
      <c r="O54" s="71"/>
      <c r="P54" s="123">
        <f>SUMIF(O21:O50,"○",P21:P50)</f>
        <v>0</v>
      </c>
      <c r="Q54" s="124"/>
      <c r="R54" s="71"/>
      <c r="S54" s="72"/>
      <c r="T54" s="71"/>
      <c r="U54" s="123">
        <f>SUMIF(T21:T50,"○",U21:U50)</f>
        <v>0</v>
      </c>
      <c r="V54" s="124"/>
      <c r="W54" s="71"/>
      <c r="X54" s="71"/>
      <c r="Y54" s="71"/>
      <c r="Z54" s="123">
        <f>SUMIF(Y21:Y50,"○",Z21:Z50)</f>
        <v>0</v>
      </c>
      <c r="AA54" s="124"/>
      <c r="AB54" s="71"/>
      <c r="AC54" s="71"/>
      <c r="AD54" s="71"/>
      <c r="AE54" s="123">
        <f>SUMIF(AD21:AD50,"○",AE21:AE50)</f>
        <v>0</v>
      </c>
      <c r="AF54" s="124"/>
      <c r="AG54" s="71"/>
      <c r="AH54" s="72"/>
      <c r="AI54" s="71"/>
      <c r="AJ54" s="123">
        <f>SUMIF(AI21:AI50,"○",AJ21:AJ50)</f>
        <v>0</v>
      </c>
      <c r="AK54" s="124"/>
      <c r="AL54" s="71"/>
      <c r="AM54" s="71"/>
      <c r="AN54" s="71"/>
      <c r="AO54" s="123">
        <f>SUMIF(AN21:AN50,"○",AO21:AO50)</f>
        <v>0</v>
      </c>
      <c r="AP54" s="124"/>
      <c r="AQ54" s="71"/>
      <c r="AR54" s="71"/>
      <c r="AS54" s="71"/>
      <c r="AT54" s="123">
        <f>SUMIF(AS21:AS50,"○",AT21:AT50)</f>
        <v>0</v>
      </c>
      <c r="AU54" s="124"/>
      <c r="AV54" s="71"/>
      <c r="AW54" s="72"/>
      <c r="AX54" s="71"/>
      <c r="AY54" s="123">
        <f>SUMIF(AX21:AX50,"○",AY21:AY50)</f>
        <v>0</v>
      </c>
      <c r="AZ54" s="124"/>
      <c r="BA54" s="71"/>
      <c r="BB54" s="71"/>
      <c r="BC54" s="71"/>
      <c r="BD54" s="123">
        <f>SUMIF(BC21:BC50,"○",BD21:BD50)</f>
        <v>0</v>
      </c>
      <c r="BE54" s="124"/>
      <c r="BF54" s="71"/>
      <c r="BG54" s="71"/>
      <c r="BH54" s="71"/>
      <c r="BI54" s="123">
        <f>SUMIF(BH21:BH50,"○",BI21:BI50)</f>
        <v>0</v>
      </c>
      <c r="BJ54" s="142"/>
      <c r="BK54" s="89">
        <f>BI54+BD54+AY54+AT54+AO54+AJ54+AE54+Z54+U54+P54+K54</f>
        <v>0</v>
      </c>
      <c r="BL54" s="90" t="e">
        <f>BK54/BK52</f>
        <v>#DIV/0!</v>
      </c>
      <c r="BM54" s="4"/>
    </row>
    <row r="55" spans="2:65" ht="27" customHeight="1" thickBot="1" x14ac:dyDescent="0.2">
      <c r="B55" s="147" t="s">
        <v>31</v>
      </c>
      <c r="C55" s="148"/>
      <c r="D55" s="148"/>
      <c r="E55" s="148"/>
      <c r="F55" s="148"/>
      <c r="G55" s="148"/>
      <c r="H55" s="149"/>
      <c r="I55" s="69"/>
      <c r="J55" s="84"/>
      <c r="K55" s="133">
        <f>SUMIF(L21:L50,"●",K21:K50)</f>
        <v>0</v>
      </c>
      <c r="L55" s="134" t="e">
        <f>SUMIF(K63:K70,"介護",#REF!)</f>
        <v>#REF!</v>
      </c>
      <c r="M55" s="73"/>
      <c r="N55" s="73"/>
      <c r="O55" s="73"/>
      <c r="P55" s="133">
        <f>SUMIF(Q21:Q50,"●",P21:P50)</f>
        <v>0</v>
      </c>
      <c r="Q55" s="134" t="e">
        <f>SUMIF(P63:P70,"介護",#REF!)</f>
        <v>#REF!</v>
      </c>
      <c r="R55" s="73"/>
      <c r="S55" s="74"/>
      <c r="T55" s="73"/>
      <c r="U55" s="133">
        <f>SUMIF(V21:V50,"●",U21:U50)</f>
        <v>0</v>
      </c>
      <c r="V55" s="134" t="e">
        <f>SUMIF(U63:U70,"介護",#REF!)</f>
        <v>#REF!</v>
      </c>
      <c r="W55" s="73"/>
      <c r="X55" s="73"/>
      <c r="Y55" s="73"/>
      <c r="Z55" s="133">
        <f>SUMIF(AA21:AA50,"●",Z21:Z50)</f>
        <v>0</v>
      </c>
      <c r="AA55" s="134" t="e">
        <f>SUMIF(Z63:Z70,"介護",#REF!)</f>
        <v>#REF!</v>
      </c>
      <c r="AB55" s="73"/>
      <c r="AC55" s="73"/>
      <c r="AD55" s="73"/>
      <c r="AE55" s="133">
        <f>SUMIF(AF21:AF50,"●",AE21:AE50)</f>
        <v>0</v>
      </c>
      <c r="AF55" s="134" t="e">
        <f>SUMIF(AE63:AE70,"介護",#REF!)</f>
        <v>#REF!</v>
      </c>
      <c r="AG55" s="73"/>
      <c r="AH55" s="74"/>
      <c r="AI55" s="73"/>
      <c r="AJ55" s="133">
        <f>SUMIF(AK21:AK50,"●",AJ21:AJ50)</f>
        <v>0</v>
      </c>
      <c r="AK55" s="134" t="e">
        <f>SUMIF(AJ63:AJ70,"介護",#REF!)</f>
        <v>#REF!</v>
      </c>
      <c r="AL55" s="73"/>
      <c r="AM55" s="73"/>
      <c r="AN55" s="73"/>
      <c r="AO55" s="133">
        <f>SUMIF(AP21:AP50,"●",AO21:AO50)</f>
        <v>0</v>
      </c>
      <c r="AP55" s="134" t="e">
        <f>SUMIF(AO63:AO70,"介護",#REF!)</f>
        <v>#REF!</v>
      </c>
      <c r="AQ55" s="73"/>
      <c r="AR55" s="73"/>
      <c r="AS55" s="73"/>
      <c r="AT55" s="133">
        <f>SUMIF(AU21:AU50,"●",AT21:AT50)</f>
        <v>0</v>
      </c>
      <c r="AU55" s="134" t="e">
        <f>SUMIF(AT63:AT70,"介護",#REF!)</f>
        <v>#REF!</v>
      </c>
      <c r="AV55" s="73"/>
      <c r="AW55" s="74"/>
      <c r="AX55" s="73"/>
      <c r="AY55" s="133">
        <f>SUMIF(AZ21:AZ50,"●",AY21:AY50)</f>
        <v>0</v>
      </c>
      <c r="AZ55" s="134" t="e">
        <f>SUMIF(AY63:AY70,"介護",#REF!)</f>
        <v>#REF!</v>
      </c>
      <c r="BA55" s="73"/>
      <c r="BB55" s="73"/>
      <c r="BC55" s="73"/>
      <c r="BD55" s="133">
        <f>SUMIF(BE21:BE50,"●",BD21:BD50)</f>
        <v>0</v>
      </c>
      <c r="BE55" s="134" t="e">
        <f>SUMIF(BD63:BD70,"介護",#REF!)</f>
        <v>#REF!</v>
      </c>
      <c r="BF55" s="73"/>
      <c r="BG55" s="73"/>
      <c r="BH55" s="73"/>
      <c r="BI55" s="133">
        <f>SUMIF(BJ21:BJ50,"●",BI21:BI50)</f>
        <v>0</v>
      </c>
      <c r="BJ55" s="134" t="e">
        <f>SUMIF(BI63:BI70,"介護",#REF!)</f>
        <v>#REF!</v>
      </c>
      <c r="BK55" s="85">
        <f>BI55+BD55+AY55+AT55+AO55+AJ55+AE55+Z55+U55+P55+K55</f>
        <v>0</v>
      </c>
      <c r="BL55" s="86" t="e">
        <f>BK55/BK52</f>
        <v>#DIV/0!</v>
      </c>
      <c r="BM55" s="4"/>
    </row>
    <row r="56" spans="2:65" ht="10.5" customHeight="1" thickBot="1" x14ac:dyDescent="0.2">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12"/>
    </row>
    <row r="57" spans="2:65" ht="21" customHeight="1" thickBot="1" x14ac:dyDescent="0.2">
      <c r="B57" s="13"/>
      <c r="C57" s="13"/>
      <c r="D57" s="13"/>
      <c r="E57" s="12"/>
      <c r="F57" s="12"/>
      <c r="G57" s="14"/>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35" t="s">
        <v>30</v>
      </c>
      <c r="BE57" s="136"/>
      <c r="BF57" s="136"/>
      <c r="BG57" s="136"/>
      <c r="BH57" s="136"/>
      <c r="BI57" s="136"/>
      <c r="BJ57" s="137"/>
      <c r="BK57" s="131" t="e">
        <f>BL53/BL51</f>
        <v>#DIV/0!</v>
      </c>
      <c r="BL57" s="132"/>
      <c r="BM57" s="4"/>
    </row>
    <row r="58" spans="2:65" ht="21" customHeight="1" thickBot="1" x14ac:dyDescent="0.2">
      <c r="B58" s="30" t="s">
        <v>29</v>
      </c>
      <c r="C58" s="30"/>
      <c r="D58" s="30"/>
      <c r="E58" s="12"/>
      <c r="F58" s="12"/>
      <c r="G58" s="14"/>
      <c r="H58" s="15"/>
      <c r="I58" s="15"/>
      <c r="J58" s="15"/>
      <c r="K58" s="15"/>
      <c r="L58" s="15"/>
      <c r="M58" s="15"/>
      <c r="N58" s="15"/>
      <c r="O58" s="15"/>
      <c r="P58" s="15"/>
      <c r="Q58" s="15"/>
      <c r="R58" s="15"/>
      <c r="S58" s="15"/>
      <c r="T58" s="15"/>
      <c r="U58" s="15"/>
      <c r="V58" s="15"/>
      <c r="W58" s="15"/>
      <c r="X58" s="15"/>
      <c r="Y58" s="15"/>
      <c r="Z58" s="15"/>
      <c r="AA58" s="26"/>
      <c r="AB58" s="26"/>
      <c r="AC58" s="26"/>
      <c r="AD58" s="15"/>
      <c r="AE58" s="26"/>
      <c r="AF58" s="26"/>
      <c r="AG58" s="26"/>
      <c r="AH58" s="26"/>
      <c r="AI58" s="15"/>
      <c r="AJ58" s="26"/>
      <c r="AK58" s="26"/>
      <c r="AL58" s="26"/>
      <c r="AM58" s="26"/>
      <c r="AN58" s="15"/>
      <c r="AO58" s="26"/>
      <c r="AP58" s="26"/>
      <c r="AQ58" s="26"/>
      <c r="AR58" s="12"/>
      <c r="AS58" s="15"/>
      <c r="AT58" s="12"/>
      <c r="AU58" s="12"/>
      <c r="AV58" s="12"/>
      <c r="AW58" s="12"/>
      <c r="AX58" s="15"/>
      <c r="AY58" s="12"/>
      <c r="AZ58" s="12"/>
      <c r="BA58" s="12"/>
      <c r="BB58" s="12"/>
      <c r="BC58" s="15"/>
      <c r="BD58" s="135" t="s">
        <v>28</v>
      </c>
      <c r="BE58" s="136"/>
      <c r="BF58" s="136"/>
      <c r="BG58" s="136"/>
      <c r="BH58" s="136"/>
      <c r="BI58" s="136"/>
      <c r="BJ58" s="137"/>
      <c r="BK58" s="131" t="e">
        <f>BL54/BL51</f>
        <v>#DIV/0!</v>
      </c>
      <c r="BL58" s="132"/>
    </row>
    <row r="59" spans="2:65" ht="21" customHeight="1" thickBot="1" x14ac:dyDescent="0.2">
      <c r="B59" s="5"/>
      <c r="C59" s="5"/>
      <c r="D59" s="5"/>
      <c r="E59" s="12"/>
      <c r="F59" s="12"/>
      <c r="G59" s="14"/>
      <c r="H59" s="15"/>
      <c r="I59" s="15"/>
      <c r="J59" s="15"/>
      <c r="K59" s="15"/>
      <c r="L59" s="15"/>
      <c r="M59" s="15"/>
      <c r="N59" s="15"/>
      <c r="O59" s="15"/>
      <c r="P59" s="15"/>
      <c r="Q59" s="15"/>
      <c r="R59" s="15"/>
      <c r="S59" s="15"/>
      <c r="T59" s="15"/>
      <c r="U59" s="15"/>
      <c r="V59" s="15"/>
      <c r="W59" s="15"/>
      <c r="X59" s="15"/>
      <c r="Y59" s="15"/>
      <c r="Z59" s="15"/>
      <c r="AA59" s="26"/>
      <c r="AB59" s="26"/>
      <c r="AC59" s="26"/>
      <c r="AD59" s="15"/>
      <c r="AE59" s="26"/>
      <c r="AF59" s="26"/>
      <c r="AG59" s="26"/>
      <c r="AH59" s="26"/>
      <c r="AI59" s="15"/>
      <c r="AJ59" s="26"/>
      <c r="AK59" s="26"/>
      <c r="AL59" s="26"/>
      <c r="AM59" s="26"/>
      <c r="AN59" s="15"/>
      <c r="AO59" s="26"/>
      <c r="AP59" s="26"/>
      <c r="AQ59" s="26"/>
      <c r="AR59" s="12"/>
      <c r="AS59" s="15"/>
      <c r="AT59" s="12"/>
      <c r="AU59" s="12"/>
      <c r="AV59" s="12"/>
      <c r="AW59" s="12"/>
      <c r="AX59" s="15"/>
      <c r="AY59" s="12"/>
      <c r="AZ59" s="12"/>
      <c r="BA59" s="12"/>
      <c r="BB59" s="12"/>
      <c r="BC59" s="15"/>
      <c r="BD59" s="135" t="s">
        <v>27</v>
      </c>
      <c r="BE59" s="136"/>
      <c r="BF59" s="136"/>
      <c r="BG59" s="136"/>
      <c r="BH59" s="136"/>
      <c r="BI59" s="136"/>
      <c r="BJ59" s="137"/>
      <c r="BK59" s="131" t="e">
        <f>BL55/BL51</f>
        <v>#DIV/0!</v>
      </c>
      <c r="BL59" s="132"/>
    </row>
    <row r="60" spans="2:65" ht="15.95" customHeight="1" x14ac:dyDescent="0.15">
      <c r="B60" s="25" t="s">
        <v>26</v>
      </c>
      <c r="C60" s="25"/>
      <c r="D60" s="25"/>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6"/>
      <c r="AS60" s="26"/>
      <c r="AT60" s="6"/>
      <c r="AU60" s="6"/>
      <c r="AV60" s="6"/>
      <c r="AW60" s="6"/>
      <c r="AX60" s="26"/>
      <c r="AY60" s="6"/>
      <c r="AZ60" s="6"/>
      <c r="BA60" s="6"/>
      <c r="BB60" s="6"/>
      <c r="BC60" s="26"/>
      <c r="BD60" s="6"/>
      <c r="BE60" s="6"/>
      <c r="BF60" s="6"/>
      <c r="BG60" s="6"/>
      <c r="BH60" s="26"/>
      <c r="BI60" s="6"/>
      <c r="BJ60" s="6"/>
      <c r="BK60" s="6"/>
      <c r="BL60" s="12"/>
    </row>
    <row r="61" spans="2:65" ht="15.95" customHeight="1" x14ac:dyDescent="0.15">
      <c r="B61" s="26" t="s">
        <v>3</v>
      </c>
      <c r="C61" s="26"/>
      <c r="D61" s="26"/>
      <c r="E61" s="26"/>
      <c r="F61" s="26"/>
      <c r="G61" s="26"/>
      <c r="H61" s="26"/>
      <c r="I61" s="26"/>
      <c r="J61" s="26"/>
      <c r="K61" s="26"/>
      <c r="L61" s="26"/>
      <c r="M61" s="26"/>
      <c r="N61" s="26"/>
      <c r="O61" s="26"/>
      <c r="P61" s="26"/>
      <c r="Q61" s="26"/>
      <c r="R61" s="26"/>
      <c r="S61" s="26"/>
      <c r="T61" s="26"/>
      <c r="U61" s="26"/>
      <c r="V61" s="26"/>
      <c r="W61" s="26"/>
      <c r="X61" s="26"/>
      <c r="Y61" s="26"/>
      <c r="Z61" s="26"/>
      <c r="AA61" s="25"/>
      <c r="AB61" s="25"/>
      <c r="AC61" s="25"/>
      <c r="AD61" s="26"/>
      <c r="AE61" s="25"/>
      <c r="AF61" s="25"/>
      <c r="AG61" s="25"/>
      <c r="AH61" s="25"/>
      <c r="AI61" s="26"/>
      <c r="AJ61" s="25"/>
      <c r="AK61" s="25"/>
      <c r="AL61" s="25"/>
      <c r="AM61" s="25"/>
      <c r="AN61" s="26"/>
      <c r="AO61" s="25"/>
      <c r="AP61" s="25"/>
      <c r="AQ61" s="25"/>
      <c r="AR61" s="6"/>
      <c r="AS61" s="26"/>
      <c r="AT61" s="6"/>
      <c r="AU61" s="6"/>
      <c r="AV61" s="6"/>
      <c r="AW61" s="6"/>
      <c r="AX61" s="26"/>
      <c r="AY61" s="6"/>
      <c r="AZ61" s="6"/>
      <c r="BA61" s="6"/>
      <c r="BB61" s="6"/>
      <c r="BC61" s="26"/>
      <c r="BD61" s="3"/>
      <c r="BE61" s="3"/>
      <c r="BF61" s="3"/>
      <c r="BG61" s="3"/>
      <c r="BH61" s="26"/>
      <c r="BI61" s="3"/>
      <c r="BJ61" s="3"/>
      <c r="BK61" s="3"/>
      <c r="BL61" s="3"/>
    </row>
    <row r="62" spans="2:65" ht="15.95" customHeight="1" x14ac:dyDescent="0.15">
      <c r="B62" s="25" t="s">
        <v>14</v>
      </c>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6"/>
      <c r="AS62" s="25"/>
      <c r="AT62" s="6"/>
      <c r="AU62" s="6"/>
      <c r="AV62" s="6"/>
      <c r="AW62" s="6"/>
      <c r="AX62" s="25"/>
      <c r="AY62" s="6"/>
      <c r="AZ62" s="6"/>
      <c r="BA62" s="6"/>
      <c r="BB62" s="6"/>
      <c r="BC62" s="25"/>
      <c r="BD62" s="3"/>
      <c r="BE62" s="3"/>
      <c r="BF62" s="3"/>
      <c r="BG62" s="3"/>
      <c r="BH62" s="25"/>
      <c r="BI62" s="3"/>
      <c r="BJ62" s="3"/>
      <c r="BK62" s="3"/>
      <c r="BL62" s="3"/>
    </row>
    <row r="63" spans="2:65" ht="15.95" customHeight="1" x14ac:dyDescent="0.15">
      <c r="B63" s="25"/>
      <c r="C63" s="58" t="s">
        <v>25</v>
      </c>
      <c r="D63" s="59"/>
      <c r="E63" s="24"/>
      <c r="F63" s="24"/>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3"/>
      <c r="AS63" s="25"/>
      <c r="AT63" s="3"/>
      <c r="AU63" s="3"/>
      <c r="AV63" s="3"/>
      <c r="AW63" s="3"/>
      <c r="AX63" s="25"/>
      <c r="AY63" s="3"/>
      <c r="AZ63" s="3"/>
      <c r="BA63" s="3"/>
      <c r="BB63" s="3"/>
      <c r="BC63" s="25"/>
      <c r="BH63" s="25"/>
    </row>
    <row r="64" spans="2:65" ht="15.95" customHeight="1" x14ac:dyDescent="0.15">
      <c r="B64" s="3"/>
      <c r="C64" s="3" t="s">
        <v>20</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H64" s="3"/>
    </row>
    <row r="65" spans="2:4" ht="18" customHeight="1" x14ac:dyDescent="0.15">
      <c r="B65" s="3"/>
      <c r="C65" s="3" t="s">
        <v>15</v>
      </c>
      <c r="D65" s="3"/>
    </row>
    <row r="66" spans="2:4" ht="18" customHeight="1" x14ac:dyDescent="0.15">
      <c r="B66" s="3"/>
      <c r="C66" s="3"/>
      <c r="D66" s="3"/>
    </row>
    <row r="67" spans="2:4" ht="18" customHeight="1" x14ac:dyDescent="0.15"/>
    <row r="68" spans="2:4" ht="18" customHeight="1" x14ac:dyDescent="0.15"/>
    <row r="69" spans="2:4" ht="18" customHeight="1" x14ac:dyDescent="0.15"/>
    <row r="70" spans="2:4" ht="18" customHeight="1" x14ac:dyDescent="0.15"/>
    <row r="71" spans="2:4" ht="18" customHeight="1" x14ac:dyDescent="0.15"/>
    <row r="72" spans="2:4" ht="18" customHeight="1" x14ac:dyDescent="0.15"/>
    <row r="73" spans="2:4" ht="18" customHeight="1" x14ac:dyDescent="0.15"/>
  </sheetData>
  <sheetProtection selectLockedCells="1"/>
  <mergeCells count="1053">
    <mergeCell ref="B53:H53"/>
    <mergeCell ref="BC35:BC36"/>
    <mergeCell ref="BC37:BC38"/>
    <mergeCell ref="BC39:BC40"/>
    <mergeCell ref="BE37:BE38"/>
    <mergeCell ref="BD59:BJ59"/>
    <mergeCell ref="BK59:BL59"/>
    <mergeCell ref="B54:H54"/>
    <mergeCell ref="K54:L54"/>
    <mergeCell ref="P54:Q54"/>
    <mergeCell ref="U54:V54"/>
    <mergeCell ref="Z54:AA54"/>
    <mergeCell ref="AE54:AF54"/>
    <mergeCell ref="BA49:BA50"/>
    <mergeCell ref="BH49:BH50"/>
    <mergeCell ref="AZ35:AZ36"/>
    <mergeCell ref="BA35:BA36"/>
    <mergeCell ref="BB35:BB36"/>
    <mergeCell ref="BC43:BC44"/>
    <mergeCell ref="BC45:BC46"/>
    <mergeCell ref="BC47:BC48"/>
    <mergeCell ref="BC49:BC50"/>
    <mergeCell ref="AN49:AN50"/>
    <mergeCell ref="AI49:AI50"/>
    <mergeCell ref="AS49:AS50"/>
    <mergeCell ref="AX39:AX40"/>
    <mergeCell ref="AX41:AX42"/>
    <mergeCell ref="AX43:AX44"/>
    <mergeCell ref="AX45:AX46"/>
    <mergeCell ref="AX47:AX48"/>
    <mergeCell ref="AY35:AY36"/>
    <mergeCell ref="AI47:AI48"/>
    <mergeCell ref="BH21:BH22"/>
    <mergeCell ref="BH23:BH24"/>
    <mergeCell ref="BH25:BH26"/>
    <mergeCell ref="BH27:BH28"/>
    <mergeCell ref="BH29:BH30"/>
    <mergeCell ref="AZ43:AZ44"/>
    <mergeCell ref="BA43:BA44"/>
    <mergeCell ref="BB43:BB44"/>
    <mergeCell ref="BH39:BH40"/>
    <mergeCell ref="BH41:BH42"/>
    <mergeCell ref="BH43:BH44"/>
    <mergeCell ref="AZ27:AZ28"/>
    <mergeCell ref="BA27:BA28"/>
    <mergeCell ref="BB27:BB28"/>
    <mergeCell ref="BA31:BA32"/>
    <mergeCell ref="BB31:BB32"/>
    <mergeCell ref="BC31:BC32"/>
    <mergeCell ref="BC33:BC34"/>
    <mergeCell ref="BC27:BC28"/>
    <mergeCell ref="BC29:BC30"/>
    <mergeCell ref="BD21:BD22"/>
    <mergeCell ref="BE21:BE22"/>
    <mergeCell ref="BG29:BG30"/>
    <mergeCell ref="BD41:BD42"/>
    <mergeCell ref="BE41:BE42"/>
    <mergeCell ref="BF41:BF42"/>
    <mergeCell ref="BG41:BG42"/>
    <mergeCell ref="BD43:BD44"/>
    <mergeCell ref="BH35:BH36"/>
    <mergeCell ref="AU25:AU26"/>
    <mergeCell ref="AV25:AV26"/>
    <mergeCell ref="AW25:AW26"/>
    <mergeCell ref="AN45:AN46"/>
    <mergeCell ref="AS25:AS26"/>
    <mergeCell ref="AS27:AS28"/>
    <mergeCell ref="AS29:AS30"/>
    <mergeCell ref="AZ25:AZ26"/>
    <mergeCell ref="BA25:BA26"/>
    <mergeCell ref="AS43:AS44"/>
    <mergeCell ref="AN43:AN44"/>
    <mergeCell ref="BC21:BC22"/>
    <mergeCell ref="BC23:BC24"/>
    <mergeCell ref="BC25:BC26"/>
    <mergeCell ref="AX21:AX22"/>
    <mergeCell ref="AX23:AX24"/>
    <mergeCell ref="AX25:AX26"/>
    <mergeCell ref="AT33:AT34"/>
    <mergeCell ref="AY37:AY38"/>
    <mergeCell ref="AZ37:AZ38"/>
    <mergeCell ref="AU39:AU40"/>
    <mergeCell ref="AS41:AS42"/>
    <mergeCell ref="AW41:AW42"/>
    <mergeCell ref="AY41:AY42"/>
    <mergeCell ref="AZ41:AZ42"/>
    <mergeCell ref="BA41:BA42"/>
    <mergeCell ref="BB41:BB42"/>
    <mergeCell ref="AR45:AR46"/>
    <mergeCell ref="AT45:AT46"/>
    <mergeCell ref="AU45:AU46"/>
    <mergeCell ref="AT29:AT30"/>
    <mergeCell ref="AS45:AS46"/>
    <mergeCell ref="AI31:AI32"/>
    <mergeCell ref="AH31:AH32"/>
    <mergeCell ref="AJ31:AJ32"/>
    <mergeCell ref="AK31:AK32"/>
    <mergeCell ref="AN47:AN48"/>
    <mergeCell ref="AK29:AK30"/>
    <mergeCell ref="AL29:AL30"/>
    <mergeCell ref="AM29:AM30"/>
    <mergeCell ref="AT39:AT40"/>
    <mergeCell ref="BF21:BF22"/>
    <mergeCell ref="BG21:BG22"/>
    <mergeCell ref="AV39:AV40"/>
    <mergeCell ref="AW39:AW40"/>
    <mergeCell ref="AK43:AK44"/>
    <mergeCell ref="AL43:AL44"/>
    <mergeCell ref="AM43:AM44"/>
    <mergeCell ref="AV43:AV44"/>
    <mergeCell ref="AW43:AW44"/>
    <mergeCell ref="AP45:AP46"/>
    <mergeCell ref="AQ45:AQ46"/>
    <mergeCell ref="AU21:AU22"/>
    <mergeCell ref="AV21:AV22"/>
    <mergeCell ref="AW21:AW22"/>
    <mergeCell ref="AY21:AY22"/>
    <mergeCell ref="AZ21:AZ22"/>
    <mergeCell ref="BA21:BA22"/>
    <mergeCell ref="BB21:BB22"/>
    <mergeCell ref="AU23:AU24"/>
    <mergeCell ref="AY23:AY24"/>
    <mergeCell ref="AZ23:AZ24"/>
    <mergeCell ref="BG45:BG46"/>
    <mergeCell ref="AJ47:AJ48"/>
    <mergeCell ref="BD58:BJ58"/>
    <mergeCell ref="BK58:BL58"/>
    <mergeCell ref="T18:T20"/>
    <mergeCell ref="T21:T22"/>
    <mergeCell ref="T23:T24"/>
    <mergeCell ref="T25:T26"/>
    <mergeCell ref="T27:T28"/>
    <mergeCell ref="T29:T30"/>
    <mergeCell ref="T31:T32"/>
    <mergeCell ref="T33:T34"/>
    <mergeCell ref="Y39:Y40"/>
    <mergeCell ref="Y41:Y42"/>
    <mergeCell ref="Y43:Y44"/>
    <mergeCell ref="AD18:AD20"/>
    <mergeCell ref="AW18:AW20"/>
    <mergeCell ref="AY18:AZ18"/>
    <mergeCell ref="AT19:AT20"/>
    <mergeCell ref="AU19:AU20"/>
    <mergeCell ref="AY19:AY20"/>
    <mergeCell ref="AZ19:AZ20"/>
    <mergeCell ref="AG18:AG20"/>
    <mergeCell ref="AH18:AH20"/>
    <mergeCell ref="AP19:AP20"/>
    <mergeCell ref="AI18:AI20"/>
    <mergeCell ref="AI21:AI22"/>
    <mergeCell ref="AI23:AI24"/>
    <mergeCell ref="AI25:AI26"/>
    <mergeCell ref="AI27:AI28"/>
    <mergeCell ref="AI29:AI30"/>
    <mergeCell ref="AQ18:AQ20"/>
    <mergeCell ref="AR18:AR20"/>
    <mergeCell ref="AG21:AG22"/>
    <mergeCell ref="X18:X20"/>
    <mergeCell ref="Y27:Y28"/>
    <mergeCell ref="Y29:Y30"/>
    <mergeCell ref="Y31:Y32"/>
    <mergeCell ref="Y33:Y34"/>
    <mergeCell ref="Y35:Y36"/>
    <mergeCell ref="K18:L18"/>
    <mergeCell ref="M18:M20"/>
    <mergeCell ref="C18:D18"/>
    <mergeCell ref="D19:D20"/>
    <mergeCell ref="C19:C20"/>
    <mergeCell ref="W18:W20"/>
    <mergeCell ref="P18:Q18"/>
    <mergeCell ref="R18:R20"/>
    <mergeCell ref="S18:S20"/>
    <mergeCell ref="U18:V18"/>
    <mergeCell ref="J23:J24"/>
    <mergeCell ref="K23:K24"/>
    <mergeCell ref="L23:L24"/>
    <mergeCell ref="M23:M24"/>
    <mergeCell ref="N23:N24"/>
    <mergeCell ref="O23:O24"/>
    <mergeCell ref="L27:L28"/>
    <mergeCell ref="M27:M28"/>
    <mergeCell ref="Q25:Q26"/>
    <mergeCell ref="R25:R26"/>
    <mergeCell ref="Y18:Y20"/>
    <mergeCell ref="Y21:Y22"/>
    <mergeCell ref="P21:P22"/>
    <mergeCell ref="Q21:Q22"/>
    <mergeCell ref="R21:R22"/>
    <mergeCell ref="S21:S22"/>
    <mergeCell ref="K16:Q16"/>
    <mergeCell ref="B18:B20"/>
    <mergeCell ref="E18:F20"/>
    <mergeCell ref="G18:H18"/>
    <mergeCell ref="I18:I20"/>
    <mergeCell ref="J18:J20"/>
    <mergeCell ref="BK1:BL1"/>
    <mergeCell ref="B2:BL2"/>
    <mergeCell ref="B5:E5"/>
    <mergeCell ref="G5:V5"/>
    <mergeCell ref="B6:E6"/>
    <mergeCell ref="G6:V6"/>
    <mergeCell ref="AX18:AX20"/>
    <mergeCell ref="Y23:Y24"/>
    <mergeCell ref="B7:E7"/>
    <mergeCell ref="G7:V7"/>
    <mergeCell ref="B8:E8"/>
    <mergeCell ref="K8:V8"/>
    <mergeCell ref="B9:E9"/>
    <mergeCell ref="K9:V9"/>
    <mergeCell ref="N18:N20"/>
    <mergeCell ref="O18:O20"/>
    <mergeCell ref="AJ18:AK18"/>
    <mergeCell ref="AL18:AL20"/>
    <mergeCell ref="AM18:AM20"/>
    <mergeCell ref="AO18:AP18"/>
    <mergeCell ref="AJ19:AJ20"/>
    <mergeCell ref="AK19:AK20"/>
    <mergeCell ref="AO19:AO20"/>
    <mergeCell ref="AD21:AD22"/>
    <mergeCell ref="AH21:AH22"/>
    <mergeCell ref="AJ21:AJ22"/>
    <mergeCell ref="Z18:AA18"/>
    <mergeCell ref="AB18:AB20"/>
    <mergeCell ref="AC18:AC20"/>
    <mergeCell ref="AE18:AF18"/>
    <mergeCell ref="AA19:AA20"/>
    <mergeCell ref="AE19:AE20"/>
    <mergeCell ref="BA18:BA20"/>
    <mergeCell ref="BB18:BB20"/>
    <mergeCell ref="BD18:BE18"/>
    <mergeCell ref="BF18:BF20"/>
    <mergeCell ref="BG18:BG20"/>
    <mergeCell ref="BI18:BJ18"/>
    <mergeCell ref="BD19:BD20"/>
    <mergeCell ref="BE19:BE20"/>
    <mergeCell ref="BI19:BI20"/>
    <mergeCell ref="BJ19:BJ20"/>
    <mergeCell ref="AS18:AS20"/>
    <mergeCell ref="BH18:BH20"/>
    <mergeCell ref="AN18:AN20"/>
    <mergeCell ref="AF19:AF20"/>
    <mergeCell ref="BC18:BC20"/>
    <mergeCell ref="AT18:AU18"/>
    <mergeCell ref="AV18:AV20"/>
    <mergeCell ref="BK18:BK20"/>
    <mergeCell ref="BL18:BL20"/>
    <mergeCell ref="H19:H20"/>
    <mergeCell ref="K19:K20"/>
    <mergeCell ref="L19:L20"/>
    <mergeCell ref="P19:P20"/>
    <mergeCell ref="Q19:Q20"/>
    <mergeCell ref="U19:U20"/>
    <mergeCell ref="V19:V20"/>
    <mergeCell ref="Z19:Z20"/>
    <mergeCell ref="B21:B22"/>
    <mergeCell ref="C21:C22"/>
    <mergeCell ref="D21:D22"/>
    <mergeCell ref="E21:F22"/>
    <mergeCell ref="H21:H22"/>
    <mergeCell ref="I21:I22"/>
    <mergeCell ref="AN21:AN22"/>
    <mergeCell ref="J21:J22"/>
    <mergeCell ref="K21:K22"/>
    <mergeCell ref="L21:L22"/>
    <mergeCell ref="M21:M22"/>
    <mergeCell ref="N21:N22"/>
    <mergeCell ref="O21:O22"/>
    <mergeCell ref="W21:W22"/>
    <mergeCell ref="X21:X22"/>
    <mergeCell ref="Z21:Z22"/>
    <mergeCell ref="AO21:AO22"/>
    <mergeCell ref="AP21:AP22"/>
    <mergeCell ref="AQ21:AQ22"/>
    <mergeCell ref="AR21:AR22"/>
    <mergeCell ref="AE21:AE22"/>
    <mergeCell ref="AF21:AF22"/>
    <mergeCell ref="U21:U22"/>
    <mergeCell ref="AL21:AL22"/>
    <mergeCell ref="AM21:AM22"/>
    <mergeCell ref="R23:R24"/>
    <mergeCell ref="S23:S24"/>
    <mergeCell ref="U23:U24"/>
    <mergeCell ref="V23:V24"/>
    <mergeCell ref="V21:V22"/>
    <mergeCell ref="AA21:AA22"/>
    <mergeCell ref="AB21:AB22"/>
    <mergeCell ref="AD23:AD24"/>
    <mergeCell ref="AT21:AT22"/>
    <mergeCell ref="AL23:AL24"/>
    <mergeCell ref="P23:P24"/>
    <mergeCell ref="Q23:Q24"/>
    <mergeCell ref="AS21:AS22"/>
    <mergeCell ref="AS23:AS24"/>
    <mergeCell ref="AJ23:AJ24"/>
    <mergeCell ref="AK23:AK24"/>
    <mergeCell ref="W23:W24"/>
    <mergeCell ref="X23:X24"/>
    <mergeCell ref="Z23:Z24"/>
    <mergeCell ref="AA23:AA24"/>
    <mergeCell ref="AB23:AB24"/>
    <mergeCell ref="AC23:AC24"/>
    <mergeCell ref="AK21:AK22"/>
    <mergeCell ref="AN23:AN24"/>
    <mergeCell ref="B23:B24"/>
    <mergeCell ref="C23:C24"/>
    <mergeCell ref="D23:D24"/>
    <mergeCell ref="E23:F24"/>
    <mergeCell ref="H23:H24"/>
    <mergeCell ref="I23:I24"/>
    <mergeCell ref="K25:K26"/>
    <mergeCell ref="L25:L26"/>
    <mergeCell ref="M25:M26"/>
    <mergeCell ref="N25:N26"/>
    <mergeCell ref="O25:O26"/>
    <mergeCell ref="P25:P26"/>
    <mergeCell ref="AM23:AM24"/>
    <mergeCell ref="AO23:AO24"/>
    <mergeCell ref="AP23:AP24"/>
    <mergeCell ref="AQ23:AQ24"/>
    <mergeCell ref="AR23:AR24"/>
    <mergeCell ref="AE23:AE24"/>
    <mergeCell ref="AF23:AF24"/>
    <mergeCell ref="AG23:AG24"/>
    <mergeCell ref="J25:J26"/>
    <mergeCell ref="E25:F26"/>
    <mergeCell ref="H25:H26"/>
    <mergeCell ref="I25:I26"/>
    <mergeCell ref="AH23:AH24"/>
    <mergeCell ref="B25:B26"/>
    <mergeCell ref="C25:C26"/>
    <mergeCell ref="D25:D26"/>
    <mergeCell ref="AD25:AD26"/>
    <mergeCell ref="AN25:AN26"/>
    <mergeCell ref="AR25:AR26"/>
    <mergeCell ref="X25:X26"/>
    <mergeCell ref="BI21:BI22"/>
    <mergeCell ref="BJ21:BJ22"/>
    <mergeCell ref="BK21:BK22"/>
    <mergeCell ref="BL21:BL50"/>
    <mergeCell ref="BA23:BA24"/>
    <mergeCell ref="BB23:BB24"/>
    <mergeCell ref="AT23:AT24"/>
    <mergeCell ref="AC21:AC22"/>
    <mergeCell ref="AD39:AD40"/>
    <mergeCell ref="AD41:AD42"/>
    <mergeCell ref="AD43:AD44"/>
    <mergeCell ref="AD45:AD46"/>
    <mergeCell ref="AD47:AD48"/>
    <mergeCell ref="AD49:AD50"/>
    <mergeCell ref="AO33:AO34"/>
    <mergeCell ref="AI33:AI34"/>
    <mergeCell ref="AN27:AN28"/>
    <mergeCell ref="AE29:AE30"/>
    <mergeCell ref="AF29:AF30"/>
    <mergeCell ref="AC25:AC26"/>
    <mergeCell ref="AE25:AE26"/>
    <mergeCell ref="AX33:AX34"/>
    <mergeCell ref="AX35:AX36"/>
    <mergeCell ref="AX37:AX38"/>
    <mergeCell ref="AS47:AS48"/>
    <mergeCell ref="BK25:BK26"/>
    <mergeCell ref="AG29:AG30"/>
    <mergeCell ref="AD29:AD30"/>
    <mergeCell ref="AD31:AD32"/>
    <mergeCell ref="AD33:AD34"/>
    <mergeCell ref="AD35:AD36"/>
    <mergeCell ref="AD37:AD38"/>
    <mergeCell ref="BI23:BI24"/>
    <mergeCell ref="BJ23:BJ24"/>
    <mergeCell ref="BK23:BK24"/>
    <mergeCell ref="BD23:BD24"/>
    <mergeCell ref="BE23:BE24"/>
    <mergeCell ref="BF23:BF24"/>
    <mergeCell ref="BG23:BG24"/>
    <mergeCell ref="AT25:AT26"/>
    <mergeCell ref="AF25:AF26"/>
    <mergeCell ref="AG25:AG26"/>
    <mergeCell ref="AH25:AH26"/>
    <mergeCell ref="AJ25:AJ26"/>
    <mergeCell ref="AK25:AK26"/>
    <mergeCell ref="AL25:AL26"/>
    <mergeCell ref="V25:V26"/>
    <mergeCell ref="W25:W26"/>
    <mergeCell ref="Y25:Y26"/>
    <mergeCell ref="AP25:AP26"/>
    <mergeCell ref="AQ25:AQ26"/>
    <mergeCell ref="BI25:BI26"/>
    <mergeCell ref="BJ25:BJ26"/>
    <mergeCell ref="Z25:Z26"/>
    <mergeCell ref="AA25:AA26"/>
    <mergeCell ref="AB25:AB26"/>
    <mergeCell ref="AY25:AY26"/>
    <mergeCell ref="BB25:BB26"/>
    <mergeCell ref="BD25:BD26"/>
    <mergeCell ref="BE25:BE26"/>
    <mergeCell ref="BF25:BF26"/>
    <mergeCell ref="BG25:BG26"/>
    <mergeCell ref="AV23:AV24"/>
    <mergeCell ref="AW23:AW24"/>
    <mergeCell ref="B27:B28"/>
    <mergeCell ref="C27:C28"/>
    <mergeCell ref="D27:D28"/>
    <mergeCell ref="E27:F28"/>
    <mergeCell ref="H27:H28"/>
    <mergeCell ref="I27:I28"/>
    <mergeCell ref="J27:J28"/>
    <mergeCell ref="K27:K28"/>
    <mergeCell ref="AY27:AY28"/>
    <mergeCell ref="AO27:AO28"/>
    <mergeCell ref="AP27:AP28"/>
    <mergeCell ref="AQ27:AQ28"/>
    <mergeCell ref="AR27:AR28"/>
    <mergeCell ref="AT27:AT28"/>
    <mergeCell ref="AU27:AU28"/>
    <mergeCell ref="AJ27:AJ28"/>
    <mergeCell ref="AK27:AK28"/>
    <mergeCell ref="AL27:AL28"/>
    <mergeCell ref="AM27:AM28"/>
    <mergeCell ref="Z27:Z28"/>
    <mergeCell ref="AA27:AA28"/>
    <mergeCell ref="AV27:AV28"/>
    <mergeCell ref="AW27:AW28"/>
    <mergeCell ref="W27:W28"/>
    <mergeCell ref="X27:X28"/>
    <mergeCell ref="N27:N28"/>
    <mergeCell ref="O27:O28"/>
    <mergeCell ref="P27:P28"/>
    <mergeCell ref="Q27:Q28"/>
    <mergeCell ref="AG27:AG28"/>
    <mergeCell ref="AH27:AH28"/>
    <mergeCell ref="AD27:AD28"/>
    <mergeCell ref="B29:B30"/>
    <mergeCell ref="C29:C30"/>
    <mergeCell ref="D29:D30"/>
    <mergeCell ref="E29:F30"/>
    <mergeCell ref="H29:H30"/>
    <mergeCell ref="I29:I30"/>
    <mergeCell ref="J29:J30"/>
    <mergeCell ref="K29:K30"/>
    <mergeCell ref="L29:L30"/>
    <mergeCell ref="M29:M30"/>
    <mergeCell ref="N29:N30"/>
    <mergeCell ref="O29:O30"/>
    <mergeCell ref="P29:P30"/>
    <mergeCell ref="Q29:Q30"/>
    <mergeCell ref="R29:R30"/>
    <mergeCell ref="AU29:AU30"/>
    <mergeCell ref="AV29:AV30"/>
    <mergeCell ref="AH29:AH30"/>
    <mergeCell ref="AJ29:AJ30"/>
    <mergeCell ref="R31:R32"/>
    <mergeCell ref="S31:S32"/>
    <mergeCell ref="U31:U32"/>
    <mergeCell ref="V31:V32"/>
    <mergeCell ref="AU31:AU32"/>
    <mergeCell ref="AV31:AV32"/>
    <mergeCell ref="AW31:AW32"/>
    <mergeCell ref="AE31:AE32"/>
    <mergeCell ref="S29:S30"/>
    <mergeCell ref="U29:U30"/>
    <mergeCell ref="V29:V30"/>
    <mergeCell ref="W29:W30"/>
    <mergeCell ref="X29:X30"/>
    <mergeCell ref="BD27:BD28"/>
    <mergeCell ref="BE27:BE28"/>
    <mergeCell ref="S25:S26"/>
    <mergeCell ref="U25:U26"/>
    <mergeCell ref="AM25:AM26"/>
    <mergeCell ref="AO25:AO26"/>
    <mergeCell ref="R27:R28"/>
    <mergeCell ref="S27:S28"/>
    <mergeCell ref="AN29:AN30"/>
    <mergeCell ref="U27:U28"/>
    <mergeCell ref="V27:V28"/>
    <mergeCell ref="W31:W32"/>
    <mergeCell ref="X31:X32"/>
    <mergeCell ref="BB29:BB30"/>
    <mergeCell ref="BD29:BD30"/>
    <mergeCell ref="Z31:Z32"/>
    <mergeCell ref="AA31:AA32"/>
    <mergeCell ref="AB31:AB32"/>
    <mergeCell ref="AC31:AC32"/>
    <mergeCell ref="BJ33:BJ34"/>
    <mergeCell ref="BK33:BK34"/>
    <mergeCell ref="AT31:AT32"/>
    <mergeCell ref="BF27:BF28"/>
    <mergeCell ref="AO29:AO30"/>
    <mergeCell ref="AP29:AP30"/>
    <mergeCell ref="AQ29:AQ30"/>
    <mergeCell ref="AR29:AR30"/>
    <mergeCell ref="AF31:AF32"/>
    <mergeCell ref="AG31:AG32"/>
    <mergeCell ref="AX27:AX28"/>
    <mergeCell ref="AX29:AX30"/>
    <mergeCell ref="AX31:AX32"/>
    <mergeCell ref="AB29:AB30"/>
    <mergeCell ref="AC27:AC28"/>
    <mergeCell ref="AE27:AE28"/>
    <mergeCell ref="AF27:AF28"/>
    <mergeCell ref="BE29:BE30"/>
    <mergeCell ref="BF29:BF30"/>
    <mergeCell ref="AC29:AC30"/>
    <mergeCell ref="AB27:AB28"/>
    <mergeCell ref="BG27:BG28"/>
    <mergeCell ref="BI27:BI28"/>
    <mergeCell ref="BJ27:BJ28"/>
    <mergeCell ref="BK27:BK28"/>
    <mergeCell ref="BI29:BI30"/>
    <mergeCell ref="BJ29:BJ30"/>
    <mergeCell ref="BK29:BK30"/>
    <mergeCell ref="AW29:AW30"/>
    <mergeCell ref="AY29:AY30"/>
    <mergeCell ref="AZ29:AZ30"/>
    <mergeCell ref="BA29:BA30"/>
    <mergeCell ref="BI31:BI32"/>
    <mergeCell ref="BJ31:BJ32"/>
    <mergeCell ref="BK31:BK32"/>
    <mergeCell ref="BD31:BD32"/>
    <mergeCell ref="BE31:BE32"/>
    <mergeCell ref="BF31:BF32"/>
    <mergeCell ref="BG31:BG32"/>
    <mergeCell ref="AN31:AN32"/>
    <mergeCell ref="Z29:Z30"/>
    <mergeCell ref="AA29:AA30"/>
    <mergeCell ref="H33:H34"/>
    <mergeCell ref="I33:I34"/>
    <mergeCell ref="J33:J34"/>
    <mergeCell ref="B31:B32"/>
    <mergeCell ref="C31:C32"/>
    <mergeCell ref="D31:D32"/>
    <mergeCell ref="E31:F32"/>
    <mergeCell ref="H31:H32"/>
    <mergeCell ref="I31:I32"/>
    <mergeCell ref="AN33:AN34"/>
    <mergeCell ref="AS33:AS34"/>
    <mergeCell ref="BI33:BI34"/>
    <mergeCell ref="BH33:BH34"/>
    <mergeCell ref="J31:J32"/>
    <mergeCell ref="K31:K32"/>
    <mergeCell ref="L31:L32"/>
    <mergeCell ref="M31:M32"/>
    <mergeCell ref="N31:N32"/>
    <mergeCell ref="Q33:Q34"/>
    <mergeCell ref="R33:R34"/>
    <mergeCell ref="S33:S34"/>
    <mergeCell ref="U33:U34"/>
    <mergeCell ref="V33:V34"/>
    <mergeCell ref="O31:O32"/>
    <mergeCell ref="AP33:AP34"/>
    <mergeCell ref="AQ33:AQ34"/>
    <mergeCell ref="AR33:AR34"/>
    <mergeCell ref="W33:W34"/>
    <mergeCell ref="X33:X34"/>
    <mergeCell ref="Z33:Z34"/>
    <mergeCell ref="AA33:AA34"/>
    <mergeCell ref="AB33:AB34"/>
    <mergeCell ref="P31:P32"/>
    <mergeCell ref="Q31:Q32"/>
    <mergeCell ref="B35:B36"/>
    <mergeCell ref="C35:C36"/>
    <mergeCell ref="D35:D36"/>
    <mergeCell ref="E35:F36"/>
    <mergeCell ref="H35:H36"/>
    <mergeCell ref="I35:I36"/>
    <mergeCell ref="J35:J36"/>
    <mergeCell ref="K35:K36"/>
    <mergeCell ref="AF33:AF34"/>
    <mergeCell ref="AG33:AG34"/>
    <mergeCell ref="AH33:AH34"/>
    <mergeCell ref="AJ33:AJ34"/>
    <mergeCell ref="AK33:AK34"/>
    <mergeCell ref="AL33:AL34"/>
    <mergeCell ref="AM33:AM34"/>
    <mergeCell ref="AC33:AC34"/>
    <mergeCell ref="AE33:AE34"/>
    <mergeCell ref="K33:K34"/>
    <mergeCell ref="L33:L34"/>
    <mergeCell ref="M33:M34"/>
    <mergeCell ref="N33:N34"/>
    <mergeCell ref="O33:O34"/>
    <mergeCell ref="P33:P34"/>
    <mergeCell ref="AN35:AN36"/>
    <mergeCell ref="AS35:AS36"/>
    <mergeCell ref="B33:B34"/>
    <mergeCell ref="C33:C34"/>
    <mergeCell ref="D33:D34"/>
    <mergeCell ref="E33:F34"/>
    <mergeCell ref="BH31:BH32"/>
    <mergeCell ref="AU33:AU34"/>
    <mergeCell ref="AV33:AV34"/>
    <mergeCell ref="AW33:AW34"/>
    <mergeCell ref="AY33:AY34"/>
    <mergeCell ref="AZ33:AZ34"/>
    <mergeCell ref="BA33:BA34"/>
    <mergeCell ref="BB33:BB34"/>
    <mergeCell ref="BD33:BD34"/>
    <mergeCell ref="BE33:BE34"/>
    <mergeCell ref="BF33:BF34"/>
    <mergeCell ref="BG33:BG34"/>
    <mergeCell ref="AY31:AY32"/>
    <mergeCell ref="AZ31:AZ32"/>
    <mergeCell ref="AL31:AL32"/>
    <mergeCell ref="AM31:AM32"/>
    <mergeCell ref="AO31:AO32"/>
    <mergeCell ref="AP31:AP32"/>
    <mergeCell ref="AQ31:AQ32"/>
    <mergeCell ref="AR31:AR32"/>
    <mergeCell ref="AS31:AS32"/>
    <mergeCell ref="AM35:AM36"/>
    <mergeCell ref="Z35:Z36"/>
    <mergeCell ref="L35:L36"/>
    <mergeCell ref="M35:M36"/>
    <mergeCell ref="N35:N36"/>
    <mergeCell ref="O35:O36"/>
    <mergeCell ref="P35:P36"/>
    <mergeCell ref="Q35:Q36"/>
    <mergeCell ref="R35:R36"/>
    <mergeCell ref="T35:T36"/>
    <mergeCell ref="AG37:AG38"/>
    <mergeCell ref="BG35:BG36"/>
    <mergeCell ref="AV35:AV36"/>
    <mergeCell ref="AW35:AW36"/>
    <mergeCell ref="AE37:AE38"/>
    <mergeCell ref="AF37:AF38"/>
    <mergeCell ref="AG35:AG36"/>
    <mergeCell ref="AH35:AH36"/>
    <mergeCell ref="S35:S36"/>
    <mergeCell ref="U35:U36"/>
    <mergeCell ref="AW37:AW38"/>
    <mergeCell ref="AL37:AL38"/>
    <mergeCell ref="AM37:AM38"/>
    <mergeCell ref="AO37:AO38"/>
    <mergeCell ref="AA37:AA38"/>
    <mergeCell ref="AB37:AB38"/>
    <mergeCell ref="AC37:AC38"/>
    <mergeCell ref="AI37:AI38"/>
    <mergeCell ref="AN37:AN38"/>
    <mergeCell ref="AS37:AS38"/>
    <mergeCell ref="BD35:BD36"/>
    <mergeCell ref="BE35:BE36"/>
    <mergeCell ref="BF35:BF36"/>
    <mergeCell ref="V35:V36"/>
    <mergeCell ref="BK35:BK36"/>
    <mergeCell ref="BI35:BI36"/>
    <mergeCell ref="BJ35:BJ36"/>
    <mergeCell ref="BI37:BI38"/>
    <mergeCell ref="BJ37:BJ38"/>
    <mergeCell ref="BK37:BK38"/>
    <mergeCell ref="BA37:BA38"/>
    <mergeCell ref="BB37:BB38"/>
    <mergeCell ref="BD37:BD38"/>
    <mergeCell ref="BH37:BH38"/>
    <mergeCell ref="S37:S38"/>
    <mergeCell ref="U37:U38"/>
    <mergeCell ref="V37:V38"/>
    <mergeCell ref="W37:W38"/>
    <mergeCell ref="X37:X38"/>
    <mergeCell ref="Z37:Z38"/>
    <mergeCell ref="B37:B38"/>
    <mergeCell ref="C37:C38"/>
    <mergeCell ref="D37:D38"/>
    <mergeCell ref="E37:F38"/>
    <mergeCell ref="H37:H38"/>
    <mergeCell ref="I37:I38"/>
    <mergeCell ref="AO35:AO36"/>
    <mergeCell ref="AP35:AP36"/>
    <mergeCell ref="AQ35:AQ36"/>
    <mergeCell ref="AR35:AR36"/>
    <mergeCell ref="AT35:AT36"/>
    <mergeCell ref="AU35:AU36"/>
    <mergeCell ref="BF37:BF38"/>
    <mergeCell ref="BG37:BG38"/>
    <mergeCell ref="AP37:AP38"/>
    <mergeCell ref="AQ37:AQ38"/>
    <mergeCell ref="W35:W36"/>
    <mergeCell ref="AK35:AK36"/>
    <mergeCell ref="AL35:AL36"/>
    <mergeCell ref="AH37:AH38"/>
    <mergeCell ref="AA35:AA36"/>
    <mergeCell ref="AB35:AB36"/>
    <mergeCell ref="AC35:AC36"/>
    <mergeCell ref="AE35:AE36"/>
    <mergeCell ref="AF35:AF36"/>
    <mergeCell ref="AI35:AI36"/>
    <mergeCell ref="X35:X36"/>
    <mergeCell ref="AJ35:AJ36"/>
    <mergeCell ref="AR37:AR38"/>
    <mergeCell ref="AT37:AT38"/>
    <mergeCell ref="AU37:AU38"/>
    <mergeCell ref="AV37:AV38"/>
    <mergeCell ref="M37:M38"/>
    <mergeCell ref="N37:N38"/>
    <mergeCell ref="O37:O38"/>
    <mergeCell ref="R39:R40"/>
    <mergeCell ref="S39:S40"/>
    <mergeCell ref="U39:U40"/>
    <mergeCell ref="V39:V40"/>
    <mergeCell ref="K37:K38"/>
    <mergeCell ref="L37:L38"/>
    <mergeCell ref="AS39:AS40"/>
    <mergeCell ref="J37:J38"/>
    <mergeCell ref="T39:T40"/>
    <mergeCell ref="AM39:AM40"/>
    <mergeCell ref="AO39:AO40"/>
    <mergeCell ref="AP39:AP40"/>
    <mergeCell ref="AQ39:AQ40"/>
    <mergeCell ref="AR39:AR40"/>
    <mergeCell ref="AN39:AN40"/>
    <mergeCell ref="P37:P38"/>
    <mergeCell ref="Q37:Q38"/>
    <mergeCell ref="R37:R38"/>
    <mergeCell ref="AI39:AI40"/>
    <mergeCell ref="J39:J40"/>
    <mergeCell ref="K39:K40"/>
    <mergeCell ref="L39:L40"/>
    <mergeCell ref="M39:M40"/>
    <mergeCell ref="N39:N40"/>
    <mergeCell ref="O39:O40"/>
    <mergeCell ref="Y37:Y38"/>
    <mergeCell ref="T37:T38"/>
    <mergeCell ref="AJ37:AJ38"/>
    <mergeCell ref="AK37:AK38"/>
    <mergeCell ref="V41:V42"/>
    <mergeCell ref="W41:W42"/>
    <mergeCell ref="AF39:AF40"/>
    <mergeCell ref="AG39:AG40"/>
    <mergeCell ref="T41:T42"/>
    <mergeCell ref="AY39:AY40"/>
    <mergeCell ref="AZ39:AZ40"/>
    <mergeCell ref="P39:P40"/>
    <mergeCell ref="Q39:Q40"/>
    <mergeCell ref="AN41:AN42"/>
    <mergeCell ref="AL39:AL40"/>
    <mergeCell ref="AI41:AI42"/>
    <mergeCell ref="B41:B42"/>
    <mergeCell ref="C41:C42"/>
    <mergeCell ref="D41:D42"/>
    <mergeCell ref="E41:F42"/>
    <mergeCell ref="H41:H42"/>
    <mergeCell ref="I41:I42"/>
    <mergeCell ref="J41:J42"/>
    <mergeCell ref="B39:B40"/>
    <mergeCell ref="AH39:AH40"/>
    <mergeCell ref="AJ39:AJ40"/>
    <mergeCell ref="AK39:AK40"/>
    <mergeCell ref="W39:W40"/>
    <mergeCell ref="X39:X40"/>
    <mergeCell ref="Z39:Z40"/>
    <mergeCell ref="AA39:AA40"/>
    <mergeCell ref="AB39:AB40"/>
    <mergeCell ref="AC39:AC40"/>
    <mergeCell ref="AE39:AE40"/>
    <mergeCell ref="K41:K42"/>
    <mergeCell ref="L41:L42"/>
    <mergeCell ref="M41:M42"/>
    <mergeCell ref="N41:N42"/>
    <mergeCell ref="O41:O42"/>
    <mergeCell ref="P41:P42"/>
    <mergeCell ref="X41:X42"/>
    <mergeCell ref="Z41:Z42"/>
    <mergeCell ref="C39:C40"/>
    <mergeCell ref="D39:D40"/>
    <mergeCell ref="E39:F40"/>
    <mergeCell ref="H39:H40"/>
    <mergeCell ref="I39:I40"/>
    <mergeCell ref="BI39:BI40"/>
    <mergeCell ref="BJ39:BJ40"/>
    <mergeCell ref="BK39:BK40"/>
    <mergeCell ref="BD39:BD40"/>
    <mergeCell ref="BE39:BE40"/>
    <mergeCell ref="BF39:BF40"/>
    <mergeCell ref="BG39:BG40"/>
    <mergeCell ref="BA39:BA40"/>
    <mergeCell ref="BB39:BB40"/>
    <mergeCell ref="AP41:AP42"/>
    <mergeCell ref="AQ41:AQ42"/>
    <mergeCell ref="AR41:AR42"/>
    <mergeCell ref="AT41:AT42"/>
    <mergeCell ref="AF41:AF42"/>
    <mergeCell ref="AG41:AG42"/>
    <mergeCell ref="AH41:AH42"/>
    <mergeCell ref="AJ41:AJ42"/>
    <mergeCell ref="AK41:AK42"/>
    <mergeCell ref="AL41:AL42"/>
    <mergeCell ref="AU41:AU42"/>
    <mergeCell ref="AV41:AV42"/>
    <mergeCell ref="BI41:BI42"/>
    <mergeCell ref="BC41:BC42"/>
    <mergeCell ref="B45:B46"/>
    <mergeCell ref="C45:C46"/>
    <mergeCell ref="D45:D46"/>
    <mergeCell ref="E45:F46"/>
    <mergeCell ref="Z43:Z44"/>
    <mergeCell ref="AA43:AA44"/>
    <mergeCell ref="AB43:AB44"/>
    <mergeCell ref="AC43:AC44"/>
    <mergeCell ref="AE43:AE44"/>
    <mergeCell ref="AF43:AF44"/>
    <mergeCell ref="BE43:BE44"/>
    <mergeCell ref="BF43:BF44"/>
    <mergeCell ref="BG43:BG44"/>
    <mergeCell ref="BI43:BI44"/>
    <mergeCell ref="BJ43:BJ44"/>
    <mergeCell ref="L43:L44"/>
    <mergeCell ref="M43:M44"/>
    <mergeCell ref="R43:R44"/>
    <mergeCell ref="S43:S44"/>
    <mergeCell ref="U43:U44"/>
    <mergeCell ref="V43:V44"/>
    <mergeCell ref="W43:W44"/>
    <mergeCell ref="X43:X44"/>
    <mergeCell ref="O43:O44"/>
    <mergeCell ref="P43:P44"/>
    <mergeCell ref="Q43:Q44"/>
    <mergeCell ref="T43:T44"/>
    <mergeCell ref="T45:T46"/>
    <mergeCell ref="BH45:BH46"/>
    <mergeCell ref="H45:H46"/>
    <mergeCell ref="I45:I46"/>
    <mergeCell ref="J45:J46"/>
    <mergeCell ref="BJ41:BJ42"/>
    <mergeCell ref="BK41:BK42"/>
    <mergeCell ref="B43:B44"/>
    <mergeCell ref="C43:C44"/>
    <mergeCell ref="D43:D44"/>
    <mergeCell ref="E43:F44"/>
    <mergeCell ref="H43:H44"/>
    <mergeCell ref="I43:I44"/>
    <mergeCell ref="J43:J44"/>
    <mergeCell ref="K43:K44"/>
    <mergeCell ref="AY43:AY44"/>
    <mergeCell ref="AO43:AO44"/>
    <mergeCell ref="AP43:AP44"/>
    <mergeCell ref="AQ43:AQ44"/>
    <mergeCell ref="AR43:AR44"/>
    <mergeCell ref="AT43:AT44"/>
    <mergeCell ref="AU43:AU44"/>
    <mergeCell ref="AJ43:AJ44"/>
    <mergeCell ref="BK43:BK44"/>
    <mergeCell ref="AA41:AA42"/>
    <mergeCell ref="AB41:AB42"/>
    <mergeCell ref="AC41:AC42"/>
    <mergeCell ref="AE41:AE42"/>
    <mergeCell ref="Q41:Q42"/>
    <mergeCell ref="R41:R42"/>
    <mergeCell ref="S41:S42"/>
    <mergeCell ref="U41:U42"/>
    <mergeCell ref="AM41:AM42"/>
    <mergeCell ref="AO41:AO42"/>
    <mergeCell ref="N43:N44"/>
    <mergeCell ref="AG43:AG44"/>
    <mergeCell ref="AH43:AH44"/>
    <mergeCell ref="K45:K46"/>
    <mergeCell ref="L45:L46"/>
    <mergeCell ref="M45:M46"/>
    <mergeCell ref="N45:N46"/>
    <mergeCell ref="O45:O46"/>
    <mergeCell ref="P45:P46"/>
    <mergeCell ref="Q45:Q46"/>
    <mergeCell ref="R45:R46"/>
    <mergeCell ref="AH45:AH46"/>
    <mergeCell ref="AJ45:AJ46"/>
    <mergeCell ref="AK45:AK46"/>
    <mergeCell ref="AL45:AL46"/>
    <mergeCell ref="AM45:AM46"/>
    <mergeCell ref="AO45:AO46"/>
    <mergeCell ref="AA45:AA46"/>
    <mergeCell ref="AB45:AB46"/>
    <mergeCell ref="AC45:AC46"/>
    <mergeCell ref="AE45:AE46"/>
    <mergeCell ref="AF45:AF46"/>
    <mergeCell ref="AG45:AG46"/>
    <mergeCell ref="AI43:AI44"/>
    <mergeCell ref="AI45:AI46"/>
    <mergeCell ref="S45:S46"/>
    <mergeCell ref="BI47:BI48"/>
    <mergeCell ref="BJ47:BJ48"/>
    <mergeCell ref="BK47:BK48"/>
    <mergeCell ref="V45:V46"/>
    <mergeCell ref="W45:W46"/>
    <mergeCell ref="X45:X46"/>
    <mergeCell ref="Z45:Z46"/>
    <mergeCell ref="Y45:Y46"/>
    <mergeCell ref="N47:N48"/>
    <mergeCell ref="O47:O48"/>
    <mergeCell ref="AO47:AO48"/>
    <mergeCell ref="AP47:AP48"/>
    <mergeCell ref="AQ47:AQ48"/>
    <mergeCell ref="AR47:AR48"/>
    <mergeCell ref="AE47:AE48"/>
    <mergeCell ref="AF47:AF48"/>
    <mergeCell ref="AG47:AG48"/>
    <mergeCell ref="AH47:AH48"/>
    <mergeCell ref="AW45:AW46"/>
    <mergeCell ref="AY45:AY46"/>
    <mergeCell ref="AZ45:AZ46"/>
    <mergeCell ref="BA45:BA46"/>
    <mergeCell ref="BB45:BB46"/>
    <mergeCell ref="BD45:BD46"/>
    <mergeCell ref="U45:U46"/>
    <mergeCell ref="BH47:BH48"/>
    <mergeCell ref="BE45:BE46"/>
    <mergeCell ref="BF45:BF46"/>
    <mergeCell ref="BI45:BI46"/>
    <mergeCell ref="BJ45:BJ46"/>
    <mergeCell ref="BK45:BK46"/>
    <mergeCell ref="AV45:AV46"/>
    <mergeCell ref="R47:R48"/>
    <mergeCell ref="V47:V48"/>
    <mergeCell ref="Y47:Y48"/>
    <mergeCell ref="T47:T48"/>
    <mergeCell ref="I47:I48"/>
    <mergeCell ref="W47:W48"/>
    <mergeCell ref="X47:X48"/>
    <mergeCell ref="Z47:Z48"/>
    <mergeCell ref="AA47:AA48"/>
    <mergeCell ref="AB47:AB48"/>
    <mergeCell ref="J47:J48"/>
    <mergeCell ref="K47:K48"/>
    <mergeCell ref="L47:L48"/>
    <mergeCell ref="M47:M48"/>
    <mergeCell ref="T49:T50"/>
    <mergeCell ref="Y49:Y50"/>
    <mergeCell ref="P49:P50"/>
    <mergeCell ref="Q47:Q48"/>
    <mergeCell ref="S47:S48"/>
    <mergeCell ref="U47:U48"/>
    <mergeCell ref="N49:N50"/>
    <mergeCell ref="O49:O50"/>
    <mergeCell ref="AK47:AK48"/>
    <mergeCell ref="B47:B48"/>
    <mergeCell ref="C47:C48"/>
    <mergeCell ref="D47:D48"/>
    <mergeCell ref="E47:F48"/>
    <mergeCell ref="H47:H48"/>
    <mergeCell ref="BG47:BG48"/>
    <mergeCell ref="AT47:AT48"/>
    <mergeCell ref="AU47:AU48"/>
    <mergeCell ref="AV47:AV48"/>
    <mergeCell ref="AW47:AW48"/>
    <mergeCell ref="AY47:AY48"/>
    <mergeCell ref="AZ47:AZ48"/>
    <mergeCell ref="J49:J50"/>
    <mergeCell ref="BA47:BA48"/>
    <mergeCell ref="BB47:BB48"/>
    <mergeCell ref="BD47:BD48"/>
    <mergeCell ref="BE47:BE48"/>
    <mergeCell ref="BF47:BF48"/>
    <mergeCell ref="AL47:AL48"/>
    <mergeCell ref="AM47:AM48"/>
    <mergeCell ref="Q49:Q50"/>
    <mergeCell ref="R49:R50"/>
    <mergeCell ref="B49:B50"/>
    <mergeCell ref="W49:W50"/>
    <mergeCell ref="AU49:AU50"/>
    <mergeCell ref="C49:C50"/>
    <mergeCell ref="AV49:AV50"/>
    <mergeCell ref="H49:H50"/>
    <mergeCell ref="AC47:AC48"/>
    <mergeCell ref="P47:P48"/>
    <mergeCell ref="E49:F50"/>
    <mergeCell ref="BK49:BK50"/>
    <mergeCell ref="B51:H51"/>
    <mergeCell ref="K51:L51"/>
    <mergeCell ref="P51:Q51"/>
    <mergeCell ref="U51:V51"/>
    <mergeCell ref="Z51:AA51"/>
    <mergeCell ref="AE51:AF51"/>
    <mergeCell ref="AJ51:AK51"/>
    <mergeCell ref="AO51:AP51"/>
    <mergeCell ref="I49:I50"/>
    <mergeCell ref="AY49:AY50"/>
    <mergeCell ref="AZ49:AZ50"/>
    <mergeCell ref="AM49:AM50"/>
    <mergeCell ref="AO49:AO50"/>
    <mergeCell ref="AP49:AP50"/>
    <mergeCell ref="AQ49:AQ50"/>
    <mergeCell ref="AR49:AR50"/>
    <mergeCell ref="AT49:AT50"/>
    <mergeCell ref="AX49:AX50"/>
    <mergeCell ref="AL49:AL50"/>
    <mergeCell ref="X49:X50"/>
    <mergeCell ref="Z49:Z50"/>
    <mergeCell ref="AA49:AA50"/>
    <mergeCell ref="AB49:AB50"/>
    <mergeCell ref="AC49:AC50"/>
    <mergeCell ref="AE49:AE50"/>
    <mergeCell ref="AF49:AF50"/>
    <mergeCell ref="D49:D50"/>
    <mergeCell ref="AT53:AU53"/>
    <mergeCell ref="BD53:BE53"/>
    <mergeCell ref="BI54:BJ54"/>
    <mergeCell ref="AG49:AG50"/>
    <mergeCell ref="AH49:AH50"/>
    <mergeCell ref="AJ49:AJ50"/>
    <mergeCell ref="B55:H55"/>
    <mergeCell ref="K55:L55"/>
    <mergeCell ref="P55:Q55"/>
    <mergeCell ref="U55:V55"/>
    <mergeCell ref="Z55:AA55"/>
    <mergeCell ref="AE55:AF55"/>
    <mergeCell ref="BI51:BJ51"/>
    <mergeCell ref="AO52:AP52"/>
    <mergeCell ref="AT52:AU52"/>
    <mergeCell ref="AY52:AZ52"/>
    <mergeCell ref="BD52:BE52"/>
    <mergeCell ref="AT51:AU51"/>
    <mergeCell ref="AY51:AZ51"/>
    <mergeCell ref="BD51:BE51"/>
    <mergeCell ref="AW49:AW50"/>
    <mergeCell ref="BB49:BB50"/>
    <mergeCell ref="BD49:BD50"/>
    <mergeCell ref="BE49:BE50"/>
    <mergeCell ref="BF49:BF50"/>
    <mergeCell ref="BG49:BG50"/>
    <mergeCell ref="BI49:BI50"/>
    <mergeCell ref="BJ49:BJ50"/>
    <mergeCell ref="AK49:AK50"/>
    <mergeCell ref="S49:S50"/>
    <mergeCell ref="U49:U50"/>
    <mergeCell ref="V49:V50"/>
    <mergeCell ref="BD54:BE54"/>
    <mergeCell ref="K53:L53"/>
    <mergeCell ref="P53:Q53"/>
    <mergeCell ref="K49:K50"/>
    <mergeCell ref="L49:L50"/>
    <mergeCell ref="M49:M50"/>
    <mergeCell ref="BK57:BL57"/>
    <mergeCell ref="AO55:AP55"/>
    <mergeCell ref="AT55:AU55"/>
    <mergeCell ref="AY55:AZ55"/>
    <mergeCell ref="BD55:BE55"/>
    <mergeCell ref="BI55:BJ55"/>
    <mergeCell ref="BD57:BJ57"/>
    <mergeCell ref="BI52:BJ52"/>
    <mergeCell ref="AO53:AP53"/>
    <mergeCell ref="AJ55:AK55"/>
    <mergeCell ref="K52:L52"/>
    <mergeCell ref="P52:Q52"/>
    <mergeCell ref="U52:V52"/>
    <mergeCell ref="Z52:AA52"/>
    <mergeCell ref="AE52:AF52"/>
    <mergeCell ref="AJ52:AK52"/>
    <mergeCell ref="U53:V53"/>
    <mergeCell ref="AE53:AF53"/>
    <mergeCell ref="AJ54:AK54"/>
    <mergeCell ref="AY54:AZ54"/>
    <mergeCell ref="AO54:AP54"/>
    <mergeCell ref="AT54:AU54"/>
    <mergeCell ref="AY53:AZ53"/>
    <mergeCell ref="BI53:BJ53"/>
    <mergeCell ref="Z53:AA53"/>
    <mergeCell ref="AJ53:AK53"/>
  </mergeCells>
  <phoneticPr fontId="1"/>
  <dataValidations count="3">
    <dataValidation type="list" allowBlank="1" showInputMessage="1" showErrorMessage="1" sqref="C21:C50">
      <formula1>$BO$17:$BO$21</formula1>
    </dataValidation>
    <dataValidation showInputMessage="1" showErrorMessage="1" sqref="D21:D50"/>
    <dataValidation type="list" allowBlank="1" showInputMessage="1" showErrorMessage="1" sqref="BN11:BN16">
      <formula1>BN11:BN11</formula1>
    </dataValidation>
  </dataValidations>
  <pageMargins left="0.92" right="0.37" top="0.51" bottom="0.2" header="0.43" footer="0.51200000000000001"/>
  <pageSetup paperSize="9" scale="58" orientation="landscape"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BO71"/>
  <sheetViews>
    <sheetView showGridLines="0" showZeros="0" zoomScale="80" zoomScaleNormal="80" workbookViewId="0">
      <selection activeCell="B2" sqref="B2:BL2"/>
    </sheetView>
  </sheetViews>
  <sheetFormatPr defaultColWidth="9" defaultRowHeight="13.5" x14ac:dyDescent="0.15"/>
  <cols>
    <col min="1" max="1" width="3.375" style="1" customWidth="1"/>
    <col min="2" max="2" width="15.625" style="1" customWidth="1"/>
    <col min="3" max="3" width="6.375" style="1" customWidth="1"/>
    <col min="4" max="4" width="8.375" style="1" customWidth="1"/>
    <col min="5" max="5" width="14.5" style="1" customWidth="1"/>
    <col min="6" max="6" width="2.625" style="1" bestFit="1" customWidth="1"/>
    <col min="7" max="7" width="13.625" style="1" customWidth="1"/>
    <col min="8" max="8" width="7.625" style="1" customWidth="1"/>
    <col min="9" max="10" width="6.5" style="1" hidden="1" customWidth="1"/>
    <col min="11" max="11" width="5.625" style="1" customWidth="1"/>
    <col min="12" max="12" width="6.625" style="1" customWidth="1"/>
    <col min="13" max="13" width="10.625" style="1" hidden="1" customWidth="1"/>
    <col min="14" max="15" width="6.5" style="1" hidden="1" customWidth="1"/>
    <col min="16" max="17" width="5.625" style="1" customWidth="1"/>
    <col min="18" max="18" width="10.625" style="1" hidden="1" customWidth="1"/>
    <col min="19" max="19" width="8.625" style="1" hidden="1" customWidth="1"/>
    <col min="20" max="20" width="6.5" style="1" hidden="1" customWidth="1"/>
    <col min="21" max="22" width="5.625" style="1" customWidth="1"/>
    <col min="23" max="23" width="10.625" style="1" hidden="1" customWidth="1"/>
    <col min="24" max="24" width="8.625" style="1" hidden="1" customWidth="1"/>
    <col min="25" max="25" width="6.5" style="1" hidden="1" customWidth="1"/>
    <col min="26" max="27" width="5.625" style="1" customWidth="1"/>
    <col min="28" max="28" width="10.625" style="1" hidden="1" customWidth="1"/>
    <col min="29" max="29" width="8.625" style="1" hidden="1" customWidth="1"/>
    <col min="30" max="30" width="6.5" style="1" hidden="1" customWidth="1"/>
    <col min="31" max="32" width="5.625" style="1" customWidth="1"/>
    <col min="33" max="33" width="10.625" style="1" hidden="1" customWidth="1"/>
    <col min="34" max="34" width="8.625" style="1" hidden="1" customWidth="1"/>
    <col min="35" max="35" width="6.5" style="1" hidden="1" customWidth="1"/>
    <col min="36" max="37" width="5.625" style="1" customWidth="1"/>
    <col min="38" max="38" width="10.625" style="1" hidden="1" customWidth="1"/>
    <col min="39" max="39" width="8.625" style="1" hidden="1" customWidth="1"/>
    <col min="40" max="40" width="6.5" style="1" hidden="1" customWidth="1"/>
    <col min="41" max="42" width="5.625" style="1" customWidth="1"/>
    <col min="43" max="43" width="10.625" style="1" hidden="1" customWidth="1"/>
    <col min="44" max="44" width="8.625" style="1" hidden="1" customWidth="1"/>
    <col min="45" max="45" width="6.5" style="1" hidden="1" customWidth="1"/>
    <col min="46" max="47" width="5.625" style="1" customWidth="1"/>
    <col min="48" max="48" width="10.625" style="1" hidden="1" customWidth="1"/>
    <col min="49" max="49" width="8.625" style="1" hidden="1" customWidth="1"/>
    <col min="50" max="50" width="6.5" style="1" hidden="1" customWidth="1"/>
    <col min="51" max="52" width="5.625" style="1" customWidth="1"/>
    <col min="53" max="53" width="10.625" style="1" hidden="1" customWidth="1"/>
    <col min="54" max="54" width="8.625" style="1" hidden="1" customWidth="1"/>
    <col min="55" max="55" width="6.5" style="1" hidden="1" customWidth="1"/>
    <col min="56" max="57" width="5.625" style="1" customWidth="1"/>
    <col min="58" max="58" width="10.625" style="1" hidden="1" customWidth="1"/>
    <col min="59" max="59" width="8.625" style="1" hidden="1" customWidth="1"/>
    <col min="60" max="60" width="6.5" style="1" hidden="1" customWidth="1"/>
    <col min="61" max="62" width="5.625" style="1" customWidth="1"/>
    <col min="63" max="63" width="7.875" style="1" customWidth="1"/>
    <col min="64" max="64" width="14.125" style="1" customWidth="1"/>
    <col min="65" max="65" width="7" style="1" customWidth="1"/>
    <col min="66" max="66" width="3.5" style="1" hidden="1" customWidth="1"/>
    <col min="67" max="67" width="9" style="1" hidden="1" customWidth="1"/>
    <col min="68" max="16384" width="9" style="1"/>
  </cols>
  <sheetData>
    <row r="1" spans="2:67" ht="17.25" customHeight="1" x14ac:dyDescent="0.15">
      <c r="BK1" s="250" t="s">
        <v>78</v>
      </c>
      <c r="BL1" s="250"/>
    </row>
    <row r="2" spans="2:67" ht="18.75" customHeight="1" x14ac:dyDescent="0.15">
      <c r="B2" s="251" t="s">
        <v>70</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row>
    <row r="3" spans="2:67" ht="18.75" customHeight="1" x14ac:dyDescent="0.15">
      <c r="L3" s="2"/>
      <c r="M3" s="2"/>
      <c r="N3" s="2"/>
      <c r="O3" s="2"/>
      <c r="Q3" s="2"/>
      <c r="R3" s="2"/>
      <c r="S3" s="2"/>
      <c r="T3" s="2"/>
      <c r="V3" s="2"/>
      <c r="W3" s="2"/>
      <c r="X3" s="2"/>
      <c r="Y3" s="2"/>
      <c r="AA3" s="2"/>
      <c r="AB3" s="2"/>
      <c r="AC3" s="2"/>
      <c r="AD3" s="2"/>
      <c r="AF3" s="2"/>
      <c r="AG3" s="2"/>
      <c r="AH3" s="2"/>
      <c r="AI3" s="2"/>
      <c r="AK3" s="2"/>
      <c r="AL3" s="2"/>
      <c r="AM3" s="2"/>
      <c r="AN3" s="2"/>
      <c r="AP3" s="2"/>
      <c r="AQ3" s="2"/>
      <c r="AR3" s="2"/>
      <c r="AS3" s="2"/>
      <c r="AU3" s="2"/>
      <c r="AV3" s="2"/>
      <c r="AW3" s="2"/>
      <c r="AX3" s="2"/>
      <c r="AZ3" s="2"/>
      <c r="BA3" s="2"/>
      <c r="BB3" s="2"/>
      <c r="BC3" s="2"/>
      <c r="BE3" s="2"/>
      <c r="BF3" s="2"/>
      <c r="BG3" s="2"/>
      <c r="BH3" s="2"/>
      <c r="BJ3" s="2"/>
      <c r="BK3" s="2"/>
    </row>
    <row r="4" spans="2:67" ht="18.75" customHeight="1" x14ac:dyDescent="0.15">
      <c r="L4" s="2"/>
      <c r="M4" s="2"/>
      <c r="N4" s="2"/>
      <c r="O4" s="2"/>
      <c r="Q4" s="2"/>
      <c r="R4" s="2"/>
      <c r="S4" s="2"/>
      <c r="T4" s="2"/>
      <c r="V4" s="2"/>
      <c r="W4" s="2"/>
      <c r="X4" s="2"/>
      <c r="Y4" s="2"/>
      <c r="AA4" s="2"/>
      <c r="AB4" s="2"/>
      <c r="AC4" s="2"/>
      <c r="AD4" s="2"/>
      <c r="AF4" s="2"/>
      <c r="AG4" s="2"/>
      <c r="AH4" s="2"/>
      <c r="AI4" s="2"/>
      <c r="AK4" s="2"/>
      <c r="AL4" s="2"/>
      <c r="AM4" s="2"/>
      <c r="AN4" s="2"/>
      <c r="AP4" s="2"/>
      <c r="AQ4" s="2"/>
      <c r="AR4" s="2"/>
      <c r="AS4" s="2"/>
      <c r="AU4" s="2"/>
      <c r="AV4" s="2"/>
      <c r="AW4" s="2"/>
      <c r="AX4" s="2"/>
      <c r="AZ4" s="2"/>
      <c r="BA4" s="2"/>
      <c r="BB4" s="2"/>
      <c r="BC4" s="2"/>
      <c r="BE4" s="2"/>
      <c r="BF4" s="2"/>
      <c r="BG4" s="2"/>
      <c r="BH4" s="2"/>
      <c r="BJ4" s="2"/>
      <c r="BK4" s="2"/>
    </row>
    <row r="5" spans="2:67" ht="18.75" customHeight="1" x14ac:dyDescent="0.15">
      <c r="B5" s="252" t="s">
        <v>17</v>
      </c>
      <c r="C5" s="252"/>
      <c r="D5" s="252"/>
      <c r="E5" s="252"/>
      <c r="F5" s="55" t="s">
        <v>23</v>
      </c>
      <c r="G5" s="253"/>
      <c r="H5" s="253"/>
      <c r="I5" s="253"/>
      <c r="J5" s="253"/>
      <c r="K5" s="253"/>
      <c r="L5" s="253"/>
      <c r="M5" s="253"/>
      <c r="N5" s="253"/>
      <c r="O5" s="253"/>
      <c r="P5" s="253"/>
      <c r="Q5" s="253"/>
      <c r="R5" s="253"/>
      <c r="S5" s="253"/>
      <c r="T5" s="253"/>
      <c r="U5" s="253"/>
      <c r="V5" s="253"/>
      <c r="W5" s="48"/>
      <c r="X5" s="48"/>
      <c r="Y5" s="46"/>
      <c r="Z5" s="6"/>
      <c r="AB5" s="48"/>
      <c r="AC5" s="48"/>
      <c r="AD5" s="46"/>
      <c r="AE5" s="6" t="s">
        <v>13</v>
      </c>
      <c r="AF5" s="6"/>
      <c r="AG5" s="48"/>
      <c r="AH5" s="48"/>
      <c r="AI5" s="46"/>
      <c r="AJ5" s="91">
        <v>1</v>
      </c>
      <c r="AK5" s="82" t="s">
        <v>63</v>
      </c>
      <c r="AL5" s="81"/>
      <c r="AM5" s="81"/>
      <c r="AN5" s="45"/>
      <c r="AO5" s="60"/>
      <c r="AP5" s="60"/>
      <c r="AQ5" s="81"/>
      <c r="AR5" s="81"/>
      <c r="AS5" s="45"/>
      <c r="AT5" s="60"/>
      <c r="AU5" s="60"/>
      <c r="AV5" s="81"/>
      <c r="AW5" s="81"/>
      <c r="AX5" s="45"/>
      <c r="AY5" s="60"/>
      <c r="AZ5" s="60"/>
      <c r="BA5" s="81"/>
      <c r="BB5" s="81"/>
      <c r="BC5" s="45"/>
      <c r="BD5" s="60"/>
      <c r="BE5" s="60"/>
      <c r="BF5" s="81"/>
      <c r="BG5" s="81"/>
      <c r="BH5" s="45"/>
      <c r="BI5" s="60"/>
      <c r="BJ5" s="78"/>
      <c r="BK5" s="78"/>
      <c r="BL5" s="60"/>
    </row>
    <row r="6" spans="2:67" ht="18.75" customHeight="1" x14ac:dyDescent="0.15">
      <c r="B6" s="254" t="s">
        <v>12</v>
      </c>
      <c r="C6" s="254"/>
      <c r="D6" s="254"/>
      <c r="E6" s="254"/>
      <c r="F6" s="56" t="s">
        <v>23</v>
      </c>
      <c r="G6" s="255"/>
      <c r="H6" s="255"/>
      <c r="I6" s="255"/>
      <c r="J6" s="255"/>
      <c r="K6" s="255"/>
      <c r="L6" s="255"/>
      <c r="M6" s="255"/>
      <c r="N6" s="255"/>
      <c r="O6" s="255"/>
      <c r="P6" s="255"/>
      <c r="Q6" s="255"/>
      <c r="R6" s="255"/>
      <c r="S6" s="255"/>
      <c r="T6" s="255"/>
      <c r="U6" s="255"/>
      <c r="V6" s="255"/>
      <c r="W6" s="47"/>
      <c r="X6" s="47"/>
      <c r="Y6" s="46"/>
      <c r="Z6" s="6"/>
      <c r="AA6" s="8"/>
      <c r="AB6" s="47"/>
      <c r="AC6" s="47"/>
      <c r="AD6" s="46"/>
      <c r="AE6" s="6"/>
      <c r="AF6" s="6"/>
      <c r="AG6" s="47"/>
      <c r="AH6" s="47"/>
      <c r="AI6" s="46"/>
      <c r="AJ6" s="92">
        <v>2</v>
      </c>
      <c r="AK6" s="82" t="s">
        <v>76</v>
      </c>
      <c r="AL6" s="23"/>
      <c r="AM6" s="23"/>
      <c r="AN6" s="45"/>
      <c r="AO6" s="60"/>
      <c r="AP6" s="60"/>
      <c r="AQ6" s="23"/>
      <c r="AR6" s="23"/>
      <c r="AS6" s="45"/>
      <c r="AT6" s="60"/>
      <c r="AU6" s="60"/>
      <c r="AV6" s="23"/>
      <c r="AW6" s="23"/>
      <c r="AX6" s="45"/>
      <c r="AY6" s="60"/>
      <c r="AZ6" s="60"/>
      <c r="BA6" s="23"/>
      <c r="BB6" s="23"/>
      <c r="BC6" s="45"/>
      <c r="BD6" s="60"/>
      <c r="BE6" s="60"/>
      <c r="BF6" s="23"/>
      <c r="BG6" s="23"/>
      <c r="BH6" s="45"/>
      <c r="BI6" s="60"/>
      <c r="BJ6" s="78"/>
      <c r="BK6" s="78"/>
      <c r="BL6" s="60"/>
    </row>
    <row r="7" spans="2:67" ht="18.75" customHeight="1" x14ac:dyDescent="0.15">
      <c r="B7" s="254" t="s">
        <v>4</v>
      </c>
      <c r="C7" s="254"/>
      <c r="D7" s="254"/>
      <c r="E7" s="254"/>
      <c r="F7" s="56" t="s">
        <v>23</v>
      </c>
      <c r="G7" s="256"/>
      <c r="H7" s="256"/>
      <c r="I7" s="256"/>
      <c r="J7" s="256"/>
      <c r="K7" s="256"/>
      <c r="L7" s="256"/>
      <c r="M7" s="256"/>
      <c r="N7" s="256"/>
      <c r="O7" s="256"/>
      <c r="P7" s="256"/>
      <c r="Q7" s="256"/>
      <c r="R7" s="256"/>
      <c r="S7" s="256"/>
      <c r="T7" s="256"/>
      <c r="U7" s="256"/>
      <c r="V7" s="256"/>
      <c r="W7" s="47"/>
      <c r="X7" s="47"/>
      <c r="Y7" s="46"/>
      <c r="Z7" s="6"/>
      <c r="AA7" s="8"/>
      <c r="AB7" s="47"/>
      <c r="AC7" s="47"/>
      <c r="AD7" s="46"/>
      <c r="AE7" s="6"/>
      <c r="AF7" s="6"/>
      <c r="AG7" s="47"/>
      <c r="AH7" s="47"/>
      <c r="AI7" s="46"/>
      <c r="AJ7" s="79"/>
      <c r="AK7" s="82" t="s">
        <v>74</v>
      </c>
      <c r="AL7" s="23"/>
      <c r="AM7" s="23"/>
      <c r="AN7" s="45"/>
      <c r="AO7" s="79"/>
      <c r="AP7" s="60"/>
      <c r="AQ7" s="23"/>
      <c r="AR7" s="23"/>
      <c r="AS7" s="45"/>
      <c r="AT7" s="60"/>
      <c r="AU7" s="60"/>
      <c r="AV7" s="23"/>
      <c r="AW7" s="23"/>
      <c r="AX7" s="45"/>
      <c r="AY7" s="60"/>
      <c r="AZ7" s="60"/>
      <c r="BA7" s="23"/>
      <c r="BB7" s="23"/>
      <c r="BC7" s="45"/>
      <c r="BD7" s="60"/>
      <c r="BE7" s="60"/>
      <c r="BF7" s="23"/>
      <c r="BG7" s="23"/>
      <c r="BH7" s="45"/>
      <c r="BI7" s="60"/>
      <c r="BJ7" s="78"/>
      <c r="BK7" s="78"/>
      <c r="BL7" s="60"/>
    </row>
    <row r="8" spans="2:67" ht="18.75" customHeight="1" x14ac:dyDescent="0.15">
      <c r="B8" s="254" t="s">
        <v>9</v>
      </c>
      <c r="C8" s="254"/>
      <c r="D8" s="254"/>
      <c r="E8" s="254"/>
      <c r="F8" s="56" t="s">
        <v>23</v>
      </c>
      <c r="G8" s="118">
        <v>2020</v>
      </c>
      <c r="H8" s="23" t="s">
        <v>62</v>
      </c>
      <c r="I8" s="47"/>
      <c r="J8" s="47"/>
      <c r="K8" s="257"/>
      <c r="L8" s="257"/>
      <c r="M8" s="257"/>
      <c r="N8" s="257"/>
      <c r="O8" s="257"/>
      <c r="P8" s="257"/>
      <c r="Q8" s="257"/>
      <c r="R8" s="257"/>
      <c r="S8" s="257"/>
      <c r="T8" s="257"/>
      <c r="U8" s="257"/>
      <c r="V8" s="257"/>
      <c r="W8" s="47"/>
      <c r="X8" s="47"/>
      <c r="Y8" s="46"/>
      <c r="Z8" s="6"/>
      <c r="AA8" s="8"/>
      <c r="AB8" s="47"/>
      <c r="AC8" s="47"/>
      <c r="AD8" s="46"/>
      <c r="AE8" s="6"/>
      <c r="AF8" s="6"/>
      <c r="AG8" s="47"/>
      <c r="AH8" s="47"/>
      <c r="AI8" s="46"/>
      <c r="AJ8" s="91">
        <v>3</v>
      </c>
      <c r="AK8" s="82" t="s">
        <v>68</v>
      </c>
      <c r="AL8" s="45"/>
      <c r="AM8" s="45"/>
      <c r="AN8" s="45"/>
      <c r="AO8" s="60"/>
      <c r="AP8" s="60"/>
      <c r="AQ8" s="45"/>
      <c r="AR8" s="45"/>
      <c r="AS8" s="45"/>
      <c r="AT8" s="60"/>
      <c r="AU8" s="60"/>
      <c r="AV8" s="45"/>
      <c r="AW8" s="45"/>
      <c r="AX8" s="45"/>
      <c r="AY8" s="60"/>
      <c r="AZ8" s="60"/>
      <c r="BA8" s="45"/>
      <c r="BB8" s="45"/>
      <c r="BC8" s="45"/>
      <c r="BD8" s="60"/>
      <c r="BE8" s="60"/>
      <c r="BF8" s="45"/>
      <c r="BG8" s="45"/>
      <c r="BH8" s="45"/>
      <c r="BI8" s="60"/>
      <c r="BJ8" s="78"/>
      <c r="BK8" s="78"/>
      <c r="BL8" s="60"/>
    </row>
    <row r="9" spans="2:67" ht="18.75" customHeight="1" x14ac:dyDescent="0.15">
      <c r="B9" s="258" t="s">
        <v>16</v>
      </c>
      <c r="C9" s="258"/>
      <c r="D9" s="258"/>
      <c r="E9" s="258"/>
      <c r="F9" s="56" t="s">
        <v>23</v>
      </c>
      <c r="G9" s="118">
        <v>2021</v>
      </c>
      <c r="H9" s="23" t="s">
        <v>62</v>
      </c>
      <c r="I9" s="47"/>
      <c r="J9" s="47"/>
      <c r="K9" s="255" t="s">
        <v>24</v>
      </c>
      <c r="L9" s="255"/>
      <c r="M9" s="255"/>
      <c r="N9" s="255"/>
      <c r="O9" s="255"/>
      <c r="P9" s="255"/>
      <c r="Q9" s="255"/>
      <c r="R9" s="255"/>
      <c r="S9" s="255"/>
      <c r="T9" s="255"/>
      <c r="U9" s="255"/>
      <c r="V9" s="255"/>
      <c r="W9" s="47"/>
      <c r="X9" s="47"/>
      <c r="Y9" s="46"/>
      <c r="Z9" s="6"/>
      <c r="AA9" s="8"/>
      <c r="AB9" s="47"/>
      <c r="AC9" s="47"/>
      <c r="AD9" s="46"/>
      <c r="AE9" s="6"/>
      <c r="AF9" s="6"/>
      <c r="AG9" s="47"/>
      <c r="AH9" s="47"/>
      <c r="AI9" s="46"/>
      <c r="AJ9" s="91">
        <v>4</v>
      </c>
      <c r="AK9" s="82" t="s">
        <v>65</v>
      </c>
      <c r="AL9" s="61"/>
      <c r="AM9" s="61"/>
      <c r="AN9" s="45"/>
      <c r="AO9" s="60"/>
      <c r="AP9" s="78"/>
      <c r="AQ9" s="61"/>
      <c r="AR9" s="61"/>
      <c r="AS9" s="45"/>
      <c r="AT9" s="60"/>
      <c r="AU9" s="78"/>
      <c r="AV9" s="61"/>
      <c r="AW9" s="61"/>
      <c r="AX9" s="45"/>
      <c r="AY9" s="60"/>
      <c r="AZ9" s="78"/>
      <c r="BA9" s="61"/>
      <c r="BB9" s="61"/>
      <c r="BC9" s="45"/>
      <c r="BD9" s="60"/>
      <c r="BE9" s="78"/>
      <c r="BF9" s="61"/>
      <c r="BG9" s="61"/>
      <c r="BH9" s="45"/>
      <c r="BI9" s="60"/>
      <c r="BJ9" s="78"/>
      <c r="BK9" s="78"/>
      <c r="BL9" s="60"/>
    </row>
    <row r="10" spans="2:67" ht="18.75" customHeight="1" x14ac:dyDescent="0.15">
      <c r="B10" s="45"/>
      <c r="C10" s="45"/>
      <c r="D10" s="45"/>
      <c r="E10" s="45"/>
      <c r="F10" s="45"/>
      <c r="G10" s="45"/>
      <c r="H10" s="45"/>
      <c r="I10" s="45"/>
      <c r="J10" s="45"/>
      <c r="K10" s="45"/>
      <c r="L10" s="45"/>
      <c r="M10" s="45"/>
      <c r="N10" s="45"/>
      <c r="O10" s="45"/>
      <c r="P10" s="45"/>
      <c r="Q10" s="45"/>
      <c r="R10" s="45"/>
      <c r="S10" s="45"/>
      <c r="T10" s="45"/>
      <c r="U10" s="45"/>
      <c r="V10" s="45"/>
      <c r="W10" s="46"/>
      <c r="X10" s="46"/>
      <c r="Y10" s="45"/>
      <c r="Z10" s="6"/>
      <c r="AA10" s="8"/>
      <c r="AB10" s="46"/>
      <c r="AC10" s="46"/>
      <c r="AD10" s="45"/>
      <c r="AE10" s="6"/>
      <c r="AF10" s="6"/>
      <c r="AG10" s="46"/>
      <c r="AH10" s="46"/>
      <c r="AI10" s="45"/>
      <c r="AJ10" s="91">
        <v>5</v>
      </c>
      <c r="AK10" s="82" t="s">
        <v>66</v>
      </c>
      <c r="AL10" s="61"/>
      <c r="AM10" s="61"/>
      <c r="AN10" s="45"/>
      <c r="AO10" s="60"/>
      <c r="AP10" s="78"/>
      <c r="AQ10" s="61"/>
      <c r="AR10" s="61"/>
      <c r="AS10" s="45"/>
      <c r="AT10" s="60"/>
      <c r="AU10" s="78"/>
      <c r="AV10" s="61"/>
      <c r="AW10" s="61"/>
      <c r="AX10" s="45"/>
      <c r="AY10" s="60"/>
      <c r="AZ10" s="78"/>
      <c r="BA10" s="61"/>
      <c r="BB10" s="61"/>
      <c r="BC10" s="45"/>
      <c r="BD10" s="60"/>
      <c r="BE10" s="78"/>
      <c r="BF10" s="61"/>
      <c r="BG10" s="61"/>
      <c r="BH10" s="45"/>
      <c r="BI10" s="60"/>
      <c r="BJ10" s="78"/>
      <c r="BK10" s="78"/>
      <c r="BL10" s="60"/>
    </row>
    <row r="11" spans="2:67" ht="18.75" customHeight="1" x14ac:dyDescent="0.15">
      <c r="B11" s="9"/>
      <c r="C11" s="9"/>
      <c r="D11" s="9"/>
      <c r="E11" s="9"/>
      <c r="F11" s="9"/>
      <c r="G11" s="54"/>
      <c r="H11" s="54"/>
      <c r="I11" s="54"/>
      <c r="J11" s="54"/>
      <c r="K11" s="54"/>
      <c r="L11" s="54"/>
      <c r="M11" s="54"/>
      <c r="N11" s="54"/>
      <c r="O11" s="54"/>
      <c r="P11" s="54"/>
      <c r="Q11" s="54"/>
      <c r="R11" s="54"/>
      <c r="S11" s="54"/>
      <c r="T11" s="54"/>
      <c r="U11" s="54"/>
      <c r="V11" s="54"/>
      <c r="W11" s="54"/>
      <c r="X11" s="54"/>
      <c r="Y11" s="54"/>
      <c r="Z11" s="6"/>
      <c r="AA11" s="8"/>
      <c r="AB11" s="54"/>
      <c r="AC11" s="54"/>
      <c r="AD11" s="54"/>
      <c r="AE11" s="6"/>
      <c r="AF11" s="8"/>
      <c r="AG11" s="54"/>
      <c r="AH11" s="54"/>
      <c r="AI11" s="54"/>
      <c r="AJ11" s="91" t="s">
        <v>61</v>
      </c>
      <c r="AK11" s="82" t="s">
        <v>60</v>
      </c>
      <c r="AL11" s="61"/>
      <c r="AM11" s="61"/>
      <c r="AN11" s="61"/>
      <c r="AO11" s="60"/>
      <c r="AP11" s="78"/>
      <c r="AQ11" s="61"/>
      <c r="AR11" s="61"/>
      <c r="AS11" s="61"/>
      <c r="AT11" s="60"/>
      <c r="AU11" s="78"/>
      <c r="AV11" s="61"/>
      <c r="AW11" s="61"/>
      <c r="AX11" s="61"/>
      <c r="AY11" s="60"/>
      <c r="AZ11" s="78"/>
      <c r="BA11" s="61"/>
      <c r="BB11" s="61"/>
      <c r="BC11" s="61"/>
      <c r="BD11" s="60"/>
      <c r="BE11" s="78"/>
      <c r="BF11" s="61"/>
      <c r="BG11" s="61"/>
      <c r="BH11" s="61"/>
      <c r="BI11" s="60"/>
      <c r="BJ11" s="78"/>
      <c r="BK11" s="78"/>
      <c r="BL11" s="60"/>
    </row>
    <row r="12" spans="2:67" ht="18.75" customHeight="1" x14ac:dyDescent="0.15">
      <c r="B12" s="9"/>
      <c r="C12" s="9"/>
      <c r="D12" s="9"/>
      <c r="E12" s="9"/>
      <c r="F12" s="9"/>
      <c r="G12" s="54"/>
      <c r="H12" s="54"/>
      <c r="I12" s="54"/>
      <c r="J12" s="54"/>
      <c r="K12" s="54"/>
      <c r="L12" s="54"/>
      <c r="M12" s="54"/>
      <c r="N12" s="54"/>
      <c r="O12" s="54"/>
      <c r="P12" s="54"/>
      <c r="Q12" s="54"/>
      <c r="R12" s="54"/>
      <c r="S12" s="54"/>
      <c r="T12" s="54"/>
      <c r="U12" s="54"/>
      <c r="V12" s="54"/>
      <c r="W12" s="54"/>
      <c r="X12" s="54"/>
      <c r="Y12" s="54"/>
      <c r="Z12" s="6"/>
      <c r="AA12" s="8"/>
      <c r="AB12" s="54"/>
      <c r="AC12" s="54"/>
      <c r="AD12" s="54"/>
      <c r="AE12" s="6"/>
      <c r="AF12" s="8"/>
      <c r="AG12" s="54"/>
      <c r="AH12" s="54"/>
      <c r="AI12" s="54"/>
      <c r="AJ12" s="79"/>
      <c r="AK12" s="82" t="s">
        <v>59</v>
      </c>
      <c r="AL12" s="79"/>
      <c r="AM12" s="79"/>
      <c r="AN12" s="61"/>
      <c r="AO12" s="79"/>
      <c r="AP12" s="79"/>
      <c r="AQ12" s="79"/>
      <c r="AR12" s="79"/>
      <c r="AS12" s="61"/>
      <c r="AT12" s="79"/>
      <c r="AU12" s="79"/>
      <c r="AV12" s="79"/>
      <c r="AW12" s="79"/>
      <c r="AX12" s="61"/>
      <c r="AY12" s="79"/>
      <c r="AZ12" s="79"/>
      <c r="BA12" s="79"/>
      <c r="BB12" s="79"/>
      <c r="BC12" s="61"/>
      <c r="BD12" s="79"/>
      <c r="BE12" s="79"/>
      <c r="BF12" s="79"/>
      <c r="BG12" s="79"/>
      <c r="BH12" s="61"/>
      <c r="BI12" s="79"/>
      <c r="BJ12" s="79"/>
      <c r="BK12" s="79"/>
      <c r="BL12" s="60"/>
    </row>
    <row r="13" spans="2:67" ht="18.75" customHeight="1" x14ac:dyDescent="0.15">
      <c r="B13" s="9"/>
      <c r="C13" s="9"/>
      <c r="D13" s="9"/>
      <c r="E13" s="9"/>
      <c r="F13" s="9"/>
      <c r="G13" s="54"/>
      <c r="H13" s="54"/>
      <c r="I13" s="54"/>
      <c r="J13" s="54"/>
      <c r="K13" s="54"/>
      <c r="L13" s="54"/>
      <c r="M13" s="54"/>
      <c r="N13" s="54"/>
      <c r="O13" s="54"/>
      <c r="P13" s="54"/>
      <c r="Q13" s="54"/>
      <c r="R13" s="54"/>
      <c r="S13" s="54"/>
      <c r="T13" s="54"/>
      <c r="U13" s="54"/>
      <c r="V13" s="54"/>
      <c r="W13" s="54"/>
      <c r="X13" s="54"/>
      <c r="Y13" s="54"/>
      <c r="Z13" s="6"/>
      <c r="AA13" s="8"/>
      <c r="AB13" s="54"/>
      <c r="AC13" s="54"/>
      <c r="AD13" s="54"/>
      <c r="AE13" s="6"/>
      <c r="AF13" s="8"/>
      <c r="AG13" s="54"/>
      <c r="AH13" s="54"/>
      <c r="AI13" s="54"/>
      <c r="AJ13" s="79"/>
      <c r="AK13" s="82" t="s">
        <v>58</v>
      </c>
      <c r="AL13" s="79"/>
      <c r="AM13" s="79"/>
      <c r="AN13" s="61"/>
      <c r="AO13" s="79"/>
      <c r="AP13" s="79"/>
      <c r="AQ13" s="79"/>
      <c r="AR13" s="79"/>
      <c r="AS13" s="61"/>
      <c r="AT13" s="79"/>
      <c r="AU13" s="79"/>
      <c r="AV13" s="79"/>
      <c r="AW13" s="79"/>
      <c r="AX13" s="61"/>
      <c r="AY13" s="79"/>
      <c r="AZ13" s="79"/>
      <c r="BA13" s="79"/>
      <c r="BB13" s="79"/>
      <c r="BC13" s="61"/>
      <c r="BD13" s="79"/>
      <c r="BE13" s="79"/>
      <c r="BF13" s="79"/>
      <c r="BG13" s="79"/>
      <c r="BH13" s="61"/>
      <c r="BI13" s="79"/>
      <c r="BJ13" s="79"/>
      <c r="BK13" s="79"/>
      <c r="BL13" s="60"/>
    </row>
    <row r="14" spans="2:67" ht="18.75" customHeight="1" x14ac:dyDescent="0.15">
      <c r="B14" s="9"/>
      <c r="C14" s="9"/>
      <c r="D14" s="9"/>
      <c r="E14" s="9"/>
      <c r="F14" s="9"/>
      <c r="G14" s="54"/>
      <c r="H14" s="54"/>
      <c r="I14" s="54"/>
      <c r="J14" s="54"/>
      <c r="K14" s="232"/>
      <c r="L14" s="232"/>
      <c r="M14" s="232"/>
      <c r="N14" s="232"/>
      <c r="O14" s="232"/>
      <c r="P14" s="232"/>
      <c r="Q14" s="232"/>
      <c r="R14" s="54"/>
      <c r="S14" s="54"/>
      <c r="T14" s="54"/>
      <c r="U14" s="54"/>
      <c r="V14" s="44"/>
      <c r="W14" s="54"/>
      <c r="X14" s="54"/>
      <c r="Y14" s="54"/>
      <c r="Z14" s="6"/>
      <c r="AA14" s="8"/>
      <c r="AB14" s="54"/>
      <c r="AC14" s="54"/>
      <c r="AD14" s="54"/>
      <c r="AE14" s="6"/>
      <c r="AF14" s="8"/>
      <c r="AG14" s="54"/>
      <c r="AH14" s="54"/>
      <c r="AI14" s="54"/>
      <c r="AJ14" s="91"/>
      <c r="AK14" s="82" t="s">
        <v>57</v>
      </c>
      <c r="AL14" s="61"/>
      <c r="AM14" s="61"/>
      <c r="AN14" s="61"/>
      <c r="AO14" s="60"/>
      <c r="AP14" s="78"/>
      <c r="AQ14" s="61"/>
      <c r="AR14" s="61"/>
      <c r="AS14" s="61"/>
      <c r="AT14" s="60"/>
      <c r="AU14" s="78"/>
      <c r="AV14" s="61"/>
      <c r="AW14" s="61"/>
      <c r="AX14" s="61"/>
      <c r="AY14" s="60"/>
      <c r="AZ14" s="78"/>
      <c r="BA14" s="61"/>
      <c r="BB14" s="61"/>
      <c r="BC14" s="61"/>
      <c r="BD14" s="60"/>
      <c r="BE14" s="78"/>
      <c r="BF14" s="61"/>
      <c r="BG14" s="61"/>
      <c r="BH14" s="61"/>
      <c r="BI14" s="60"/>
      <c r="BJ14" s="78"/>
      <c r="BK14" s="78"/>
      <c r="BL14" s="60"/>
    </row>
    <row r="15" spans="2:67" ht="18.75" customHeight="1" thickBot="1" x14ac:dyDescent="0.2">
      <c r="B15" s="8"/>
      <c r="C15" s="8"/>
      <c r="D15" s="8"/>
      <c r="E15" s="6"/>
      <c r="F15" s="6"/>
      <c r="G15" s="6"/>
      <c r="H15" s="6"/>
      <c r="I15" s="43"/>
      <c r="J15" s="43"/>
      <c r="K15" s="43"/>
      <c r="L15" s="42"/>
      <c r="M15" s="42"/>
      <c r="N15" s="42"/>
      <c r="O15" s="42"/>
      <c r="P15" s="43"/>
      <c r="Q15" s="42"/>
      <c r="R15" s="42"/>
      <c r="S15" s="42"/>
      <c r="T15" s="42"/>
      <c r="U15" s="43"/>
      <c r="V15" s="42"/>
      <c r="W15" s="42"/>
      <c r="X15" s="42"/>
      <c r="Y15" s="42"/>
      <c r="Z15" s="43"/>
      <c r="AA15" s="42"/>
      <c r="AB15" s="42"/>
      <c r="AC15" s="42"/>
      <c r="AD15" s="42"/>
      <c r="AE15" s="43"/>
      <c r="AF15" s="42"/>
      <c r="AG15" s="42"/>
      <c r="AH15" s="42"/>
      <c r="AI15" s="42"/>
      <c r="AJ15" s="93"/>
      <c r="AK15" s="94"/>
      <c r="AL15" s="94"/>
      <c r="AM15" s="94"/>
      <c r="AN15" s="94"/>
      <c r="AO15" s="93"/>
      <c r="AP15" s="94"/>
      <c r="AQ15" s="94"/>
      <c r="AR15" s="94"/>
      <c r="AS15" s="94"/>
      <c r="AT15" s="93"/>
      <c r="AU15" s="94"/>
      <c r="AV15" s="94"/>
      <c r="AW15" s="94"/>
      <c r="AX15" s="94"/>
      <c r="AY15" s="93"/>
      <c r="AZ15" s="94"/>
      <c r="BA15" s="94"/>
      <c r="BB15" s="94"/>
      <c r="BC15" s="94"/>
      <c r="BD15" s="93"/>
      <c r="BE15" s="94"/>
      <c r="BF15" s="94"/>
      <c r="BG15" s="94"/>
      <c r="BH15" s="94"/>
      <c r="BI15" s="93"/>
      <c r="BJ15" s="94"/>
      <c r="BK15" s="78"/>
      <c r="BL15" s="60"/>
      <c r="BO15" s="1" t="s">
        <v>8</v>
      </c>
    </row>
    <row r="16" spans="2:67" ht="18" customHeight="1" x14ac:dyDescent="0.15">
      <c r="B16" s="233" t="s">
        <v>56</v>
      </c>
      <c r="C16" s="261" t="s">
        <v>11</v>
      </c>
      <c r="D16" s="262"/>
      <c r="E16" s="236" t="s">
        <v>0</v>
      </c>
      <c r="F16" s="237"/>
      <c r="G16" s="242" t="s">
        <v>55</v>
      </c>
      <c r="H16" s="243"/>
      <c r="I16" s="244" t="s">
        <v>54</v>
      </c>
      <c r="J16" s="280" t="s">
        <v>53</v>
      </c>
      <c r="K16" s="219">
        <v>43922</v>
      </c>
      <c r="L16" s="219"/>
      <c r="M16" s="223"/>
      <c r="N16" s="223" t="s">
        <v>52</v>
      </c>
      <c r="O16" s="223" t="s">
        <v>53</v>
      </c>
      <c r="P16" s="219">
        <v>43952</v>
      </c>
      <c r="Q16" s="219"/>
      <c r="R16" s="220"/>
      <c r="S16" s="223" t="s">
        <v>52</v>
      </c>
      <c r="T16" s="223" t="s">
        <v>53</v>
      </c>
      <c r="U16" s="219">
        <v>43983</v>
      </c>
      <c r="V16" s="219"/>
      <c r="W16" s="220"/>
      <c r="X16" s="223" t="s">
        <v>52</v>
      </c>
      <c r="Y16" s="223" t="s">
        <v>51</v>
      </c>
      <c r="Z16" s="219">
        <v>44013</v>
      </c>
      <c r="AA16" s="219"/>
      <c r="AB16" s="220"/>
      <c r="AC16" s="223" t="s">
        <v>52</v>
      </c>
      <c r="AD16" s="223" t="s">
        <v>51</v>
      </c>
      <c r="AE16" s="219">
        <v>44044</v>
      </c>
      <c r="AF16" s="219"/>
      <c r="AG16" s="220"/>
      <c r="AH16" s="223" t="s">
        <v>52</v>
      </c>
      <c r="AI16" s="223" t="s">
        <v>51</v>
      </c>
      <c r="AJ16" s="219">
        <v>44075</v>
      </c>
      <c r="AK16" s="219"/>
      <c r="AL16" s="220"/>
      <c r="AM16" s="223" t="s">
        <v>52</v>
      </c>
      <c r="AN16" s="223" t="s">
        <v>51</v>
      </c>
      <c r="AO16" s="219">
        <v>44105</v>
      </c>
      <c r="AP16" s="219"/>
      <c r="AQ16" s="220"/>
      <c r="AR16" s="223" t="s">
        <v>52</v>
      </c>
      <c r="AS16" s="223" t="s">
        <v>51</v>
      </c>
      <c r="AT16" s="219">
        <v>44136</v>
      </c>
      <c r="AU16" s="219"/>
      <c r="AV16" s="220"/>
      <c r="AW16" s="223" t="s">
        <v>52</v>
      </c>
      <c r="AX16" s="223" t="s">
        <v>51</v>
      </c>
      <c r="AY16" s="219">
        <v>44166</v>
      </c>
      <c r="AZ16" s="219"/>
      <c r="BA16" s="220"/>
      <c r="BB16" s="223" t="s">
        <v>52</v>
      </c>
      <c r="BC16" s="223" t="s">
        <v>51</v>
      </c>
      <c r="BD16" s="219">
        <v>44197</v>
      </c>
      <c r="BE16" s="219"/>
      <c r="BF16" s="220"/>
      <c r="BG16" s="223" t="s">
        <v>52</v>
      </c>
      <c r="BH16" s="223" t="s">
        <v>51</v>
      </c>
      <c r="BI16" s="226">
        <v>44228</v>
      </c>
      <c r="BJ16" s="227"/>
      <c r="BK16" s="198" t="s">
        <v>18</v>
      </c>
      <c r="BL16" s="200" t="s">
        <v>10</v>
      </c>
      <c r="BN16" s="1" t="s">
        <v>50</v>
      </c>
      <c r="BO16" s="1" t="s">
        <v>5</v>
      </c>
    </row>
    <row r="17" spans="2:67" ht="18.75" customHeight="1" x14ac:dyDescent="0.15">
      <c r="B17" s="234"/>
      <c r="C17" s="265" t="s">
        <v>49</v>
      </c>
      <c r="D17" s="263" t="s">
        <v>48</v>
      </c>
      <c r="E17" s="238"/>
      <c r="F17" s="239"/>
      <c r="G17" s="41" t="s">
        <v>47</v>
      </c>
      <c r="H17" s="203" t="s">
        <v>46</v>
      </c>
      <c r="I17" s="245"/>
      <c r="J17" s="281"/>
      <c r="K17" s="205" t="s">
        <v>1</v>
      </c>
      <c r="L17" s="207" t="s">
        <v>45</v>
      </c>
      <c r="M17" s="224"/>
      <c r="N17" s="224"/>
      <c r="O17" s="224"/>
      <c r="P17" s="205" t="s">
        <v>1</v>
      </c>
      <c r="Q17" s="207" t="s">
        <v>44</v>
      </c>
      <c r="R17" s="221"/>
      <c r="S17" s="224"/>
      <c r="T17" s="224"/>
      <c r="U17" s="205" t="s">
        <v>1</v>
      </c>
      <c r="V17" s="207" t="s">
        <v>44</v>
      </c>
      <c r="W17" s="221"/>
      <c r="X17" s="224"/>
      <c r="Y17" s="224"/>
      <c r="Z17" s="205" t="s">
        <v>1</v>
      </c>
      <c r="AA17" s="207" t="s">
        <v>44</v>
      </c>
      <c r="AB17" s="221"/>
      <c r="AC17" s="224"/>
      <c r="AD17" s="224"/>
      <c r="AE17" s="205" t="s">
        <v>1</v>
      </c>
      <c r="AF17" s="207" t="s">
        <v>44</v>
      </c>
      <c r="AG17" s="221"/>
      <c r="AH17" s="224"/>
      <c r="AI17" s="224"/>
      <c r="AJ17" s="205" t="s">
        <v>1</v>
      </c>
      <c r="AK17" s="207" t="s">
        <v>44</v>
      </c>
      <c r="AL17" s="221"/>
      <c r="AM17" s="224"/>
      <c r="AN17" s="224"/>
      <c r="AO17" s="259" t="s">
        <v>1</v>
      </c>
      <c r="AP17" s="267" t="s">
        <v>44</v>
      </c>
      <c r="AQ17" s="221"/>
      <c r="AR17" s="224"/>
      <c r="AS17" s="224"/>
      <c r="AT17" s="259" t="s">
        <v>1</v>
      </c>
      <c r="AU17" s="267" t="s">
        <v>44</v>
      </c>
      <c r="AV17" s="221"/>
      <c r="AW17" s="224"/>
      <c r="AX17" s="224"/>
      <c r="AY17" s="205" t="s">
        <v>1</v>
      </c>
      <c r="AZ17" s="207" t="s">
        <v>44</v>
      </c>
      <c r="BA17" s="221"/>
      <c r="BB17" s="224"/>
      <c r="BC17" s="224"/>
      <c r="BD17" s="205" t="s">
        <v>1</v>
      </c>
      <c r="BE17" s="207" t="s">
        <v>44</v>
      </c>
      <c r="BF17" s="221"/>
      <c r="BG17" s="224"/>
      <c r="BH17" s="224"/>
      <c r="BI17" s="228" t="s">
        <v>1</v>
      </c>
      <c r="BJ17" s="230" t="s">
        <v>44</v>
      </c>
      <c r="BK17" s="199"/>
      <c r="BL17" s="201"/>
      <c r="BN17" s="1" t="s">
        <v>43</v>
      </c>
      <c r="BO17" s="1" t="s">
        <v>21</v>
      </c>
    </row>
    <row r="18" spans="2:67" ht="19.5" customHeight="1" thickBot="1" x14ac:dyDescent="0.2">
      <c r="B18" s="235"/>
      <c r="C18" s="266"/>
      <c r="D18" s="264"/>
      <c r="E18" s="240"/>
      <c r="F18" s="241"/>
      <c r="G18" s="11" t="s">
        <v>42</v>
      </c>
      <c r="H18" s="204"/>
      <c r="I18" s="246"/>
      <c r="J18" s="282"/>
      <c r="K18" s="206"/>
      <c r="L18" s="208"/>
      <c r="M18" s="225"/>
      <c r="N18" s="225"/>
      <c r="O18" s="225"/>
      <c r="P18" s="206"/>
      <c r="Q18" s="208"/>
      <c r="R18" s="222"/>
      <c r="S18" s="225"/>
      <c r="T18" s="225"/>
      <c r="U18" s="206"/>
      <c r="V18" s="208"/>
      <c r="W18" s="222"/>
      <c r="X18" s="225"/>
      <c r="Y18" s="225"/>
      <c r="Z18" s="206"/>
      <c r="AA18" s="208"/>
      <c r="AB18" s="222"/>
      <c r="AC18" s="225"/>
      <c r="AD18" s="225"/>
      <c r="AE18" s="206"/>
      <c r="AF18" s="208"/>
      <c r="AG18" s="222"/>
      <c r="AH18" s="225"/>
      <c r="AI18" s="225"/>
      <c r="AJ18" s="206"/>
      <c r="AK18" s="208"/>
      <c r="AL18" s="222"/>
      <c r="AM18" s="225"/>
      <c r="AN18" s="225"/>
      <c r="AO18" s="260"/>
      <c r="AP18" s="268"/>
      <c r="AQ18" s="222"/>
      <c r="AR18" s="225"/>
      <c r="AS18" s="225"/>
      <c r="AT18" s="260"/>
      <c r="AU18" s="268"/>
      <c r="AV18" s="222"/>
      <c r="AW18" s="225"/>
      <c r="AX18" s="225"/>
      <c r="AY18" s="206"/>
      <c r="AZ18" s="208"/>
      <c r="BA18" s="222"/>
      <c r="BB18" s="225"/>
      <c r="BC18" s="225"/>
      <c r="BD18" s="206"/>
      <c r="BE18" s="208"/>
      <c r="BF18" s="222"/>
      <c r="BG18" s="225"/>
      <c r="BH18" s="225"/>
      <c r="BI18" s="229"/>
      <c r="BJ18" s="231"/>
      <c r="BK18" s="199"/>
      <c r="BL18" s="202"/>
      <c r="BO18" s="1" t="s">
        <v>6</v>
      </c>
    </row>
    <row r="19" spans="2:67" ht="13.5" customHeight="1" x14ac:dyDescent="0.15">
      <c r="B19" s="209" t="s">
        <v>34</v>
      </c>
      <c r="C19" s="176" t="s">
        <v>5</v>
      </c>
      <c r="D19" s="211">
        <v>43952</v>
      </c>
      <c r="E19" s="213" t="s">
        <v>41</v>
      </c>
      <c r="F19" s="214"/>
      <c r="G19" s="40">
        <v>40603</v>
      </c>
      <c r="H19" s="215" t="str">
        <f>IF($G19="","",IFERROR(DATEDIF(G19,G20,"Y")&amp;"年"&amp;DATEDIF(G19,G20,"YM")&amp;"月","0年0月"))</f>
        <v>9年0月</v>
      </c>
      <c r="I19" s="216">
        <f>IF(G19="","",IFERROR(DATEDIF(G19,G20,"Y"),0))</f>
        <v>9</v>
      </c>
      <c r="J19" s="217" t="str">
        <f>IF($D19="","",IF($G19&gt;$G$20,"",IF($G20&gt;=$D19,"○","")))</f>
        <v/>
      </c>
      <c r="K19" s="193">
        <v>1</v>
      </c>
      <c r="L19" s="197" t="str">
        <f>IF(K19="","",IF(J19="○",IF(I19&gt;=10,IF($C19="介護","●","○"),"○"),"×"))</f>
        <v>×</v>
      </c>
      <c r="M19" s="129">
        <f>IF($G19="","",(EDATE($G20, 1)))</f>
        <v>43951</v>
      </c>
      <c r="N19" s="145">
        <f>IFERROR(DATEDIF($G19,M19,"Y"),0)</f>
        <v>9</v>
      </c>
      <c r="O19" s="166" t="str">
        <f>IF($D19="","",IF($G19&gt;M19,"",IF(M19&gt;=$D19,"○","")))</f>
        <v/>
      </c>
      <c r="P19" s="193">
        <v>1</v>
      </c>
      <c r="Q19" s="197" t="str">
        <f>IF(P19="","",IF(O19="○",IF(N19&gt;=10,IF($C19="介護","●","○"),"○"),"×"))</f>
        <v>×</v>
      </c>
      <c r="R19" s="168">
        <f>IF($G19="","",(EDATE($G20, 2)))</f>
        <v>43982</v>
      </c>
      <c r="S19" s="196">
        <f>IFERROR(DATEDIF($G19,R19,"Y"),0)</f>
        <v>9</v>
      </c>
      <c r="T19" s="166" t="str">
        <f>IF($D19="","",IF($G19&gt;R19,"",IF(R19&gt;=$D19,"○","")))</f>
        <v>○</v>
      </c>
      <c r="U19" s="193">
        <v>1</v>
      </c>
      <c r="V19" s="197" t="str">
        <f>IF(U19="","",IF(T19="○",IF(S19&gt;=10,IF($C19="介護","●","○"),"○"),"×"))</f>
        <v>○</v>
      </c>
      <c r="W19" s="168">
        <f>IF($G19="","",(EDATE($G20, 3)))</f>
        <v>44012</v>
      </c>
      <c r="X19" s="183">
        <f>IFERROR(DATEDIF($G19,W19,"Y"),0)</f>
        <v>9</v>
      </c>
      <c r="Y19" s="166" t="str">
        <f>IF($D19="","",IF($G19&gt;W19,"",IF(W19&gt;=$D19,"○","")))</f>
        <v>○</v>
      </c>
      <c r="Z19" s="193">
        <v>1</v>
      </c>
      <c r="AA19" s="197" t="str">
        <f>IF(Z19="","",IF(Y19="○",IF(X19&gt;=10,IF($C19="介護","●","○"),"○"),"×"))</f>
        <v>○</v>
      </c>
      <c r="AB19" s="168">
        <f>IF($G19="","",(EDATE($G20, 4)))</f>
        <v>44043</v>
      </c>
      <c r="AC19" s="183">
        <f>IFERROR(DATEDIF($G19,AB19,"Y"),0)</f>
        <v>9</v>
      </c>
      <c r="AD19" s="166" t="str">
        <f>IF($D19="","",IF($G19&gt;AB19,"",IF(AB19&gt;=$D19,"○","")))</f>
        <v>○</v>
      </c>
      <c r="AE19" s="193">
        <v>1</v>
      </c>
      <c r="AF19" s="218" t="str">
        <f>IF(AE19="","",IF(AD19="○",IF(AC19&gt;=10,IF($C19="介護","●","○"),"○"),"×"))</f>
        <v>○</v>
      </c>
      <c r="AG19" s="168">
        <f>IF($G19="","",(EDATE($G20, 5)))</f>
        <v>44074</v>
      </c>
      <c r="AH19" s="183">
        <f>IFERROR(DATEDIF($G19,AG19,"Y"),0)</f>
        <v>9</v>
      </c>
      <c r="AI19" s="166" t="str">
        <f>IF($D19="","",IF($G19&gt;AG19,"",IF(AG19&gt;=$D19,"○","")))</f>
        <v>○</v>
      </c>
      <c r="AJ19" s="193">
        <v>1</v>
      </c>
      <c r="AK19" s="197" t="str">
        <f>IF(AJ19="","",IF(AI19="○",IF(AH19&gt;=10,IF($C19="介護","●","○"),"○"),"×"))</f>
        <v>○</v>
      </c>
      <c r="AL19" s="168">
        <f>IF($G19="","",(EDATE($G20, 6)))</f>
        <v>44104</v>
      </c>
      <c r="AM19" s="196">
        <f>IFERROR(DATEDIF($G19,AL19,"Y"),0)</f>
        <v>9</v>
      </c>
      <c r="AN19" s="166" t="str">
        <f>IF($D19="","",IF($G19&gt;AL19,"",IF(AL19&gt;=$D19,"○","")))</f>
        <v>○</v>
      </c>
      <c r="AO19" s="193">
        <v>1</v>
      </c>
      <c r="AP19" s="197" t="str">
        <f>IF(AO19="","",IF(AN19="○",IF(AM19&gt;=10,IF($C19="介護","●","○"),"○"),"×"))</f>
        <v>○</v>
      </c>
      <c r="AQ19" s="168">
        <f>IF($G19="","",(EDATE($G20, 7)))</f>
        <v>44135</v>
      </c>
      <c r="AR19" s="183">
        <f>IFERROR(DATEDIF($G19,AQ19,"Y"),0)</f>
        <v>9</v>
      </c>
      <c r="AS19" s="166" t="str">
        <f>IF($D19="","",IF($G19&gt;AQ19,"",IF(AQ19&gt;=$D19,"○","")))</f>
        <v>○</v>
      </c>
      <c r="AT19" s="193">
        <v>1</v>
      </c>
      <c r="AU19" s="197" t="str">
        <f>IF(AT19="","",IF(AS19="○",IF(AR19&gt;=10,IF($C19="介護","●","○"),"○"),"×"))</f>
        <v>○</v>
      </c>
      <c r="AV19" s="168">
        <f>IF($G19="","",(EDATE($G20, 8)))</f>
        <v>44165</v>
      </c>
      <c r="AW19" s="183">
        <f>IFERROR(DATEDIF($G19,AV19,"Y"),0)</f>
        <v>9</v>
      </c>
      <c r="AX19" s="166" t="str">
        <f>IF($D19="","",IF($G19&gt;AV19,"",IF(AV19&gt;=$D19,"○","")))</f>
        <v>○</v>
      </c>
      <c r="AY19" s="193">
        <v>1</v>
      </c>
      <c r="AZ19" s="197" t="str">
        <f>IF(AY19="","",IF(AX19="○",IF(AW19&gt;=10,IF($C19="介護","●","○"),"○"),"×"))</f>
        <v>○</v>
      </c>
      <c r="BA19" s="168">
        <f>IF($G19="","",(EDATE($G20,9)))</f>
        <v>44196</v>
      </c>
      <c r="BB19" s="183">
        <f>IFERROR(DATEDIF($G19,BA19,"Y"),0)</f>
        <v>9</v>
      </c>
      <c r="BC19" s="166" t="str">
        <f>IF($D19="","",IF($G19&gt;BA19,"",IF(BA19&gt;=$D19,"○","")))</f>
        <v>○</v>
      </c>
      <c r="BD19" s="193">
        <v>1</v>
      </c>
      <c r="BE19" s="197" t="str">
        <f>IF(BD19="","",IF(BC19="○",IF(BB19&gt;=10,IF($C19="介護","●","○"),"○"),"×"))</f>
        <v>○</v>
      </c>
      <c r="BF19" s="168">
        <f>IF($G19="","",(EDATE($G20, 10)))</f>
        <v>44227</v>
      </c>
      <c r="BG19" s="183">
        <f>IFERROR(DATEDIF($G19,BF19,"Y"),0)</f>
        <v>9</v>
      </c>
      <c r="BH19" s="166" t="str">
        <f>IF($D19="","",IF($G19&gt;BF19,"",IF(BF19&gt;=$D19,"○","")))</f>
        <v>○</v>
      </c>
      <c r="BI19" s="193">
        <v>1</v>
      </c>
      <c r="BJ19" s="153" t="str">
        <f>IF(BI19="","",IF(BH19="○",IF(BG19&gt;=10,IF($C19="介護","●","○"),"○"),"×"))</f>
        <v>○</v>
      </c>
      <c r="BK19" s="194">
        <f>SUM(K19,P19,U19,Z19,AE19,AJ19,AO19,AT19,AY19,BD19,BI19)</f>
        <v>11</v>
      </c>
      <c r="BL19" s="195"/>
      <c r="BM19" s="4"/>
      <c r="BO19" s="1" t="s">
        <v>7</v>
      </c>
    </row>
    <row r="20" spans="2:67" ht="13.5" customHeight="1" x14ac:dyDescent="0.15">
      <c r="B20" s="192"/>
      <c r="C20" s="210"/>
      <c r="D20" s="212"/>
      <c r="E20" s="179"/>
      <c r="F20" s="180"/>
      <c r="G20" s="83">
        <v>43921</v>
      </c>
      <c r="H20" s="181"/>
      <c r="I20" s="162"/>
      <c r="J20" s="186"/>
      <c r="K20" s="125"/>
      <c r="L20" s="197"/>
      <c r="M20" s="129"/>
      <c r="N20" s="145"/>
      <c r="O20" s="186"/>
      <c r="P20" s="125"/>
      <c r="Q20" s="197"/>
      <c r="R20" s="129"/>
      <c r="S20" s="183"/>
      <c r="T20" s="186"/>
      <c r="U20" s="125"/>
      <c r="V20" s="197"/>
      <c r="W20" s="129"/>
      <c r="X20" s="145"/>
      <c r="Y20" s="186"/>
      <c r="Z20" s="125"/>
      <c r="AA20" s="197"/>
      <c r="AB20" s="129"/>
      <c r="AC20" s="145"/>
      <c r="AD20" s="186"/>
      <c r="AE20" s="125"/>
      <c r="AF20" s="173"/>
      <c r="AG20" s="129"/>
      <c r="AH20" s="145"/>
      <c r="AI20" s="186"/>
      <c r="AJ20" s="125"/>
      <c r="AK20" s="197"/>
      <c r="AL20" s="129"/>
      <c r="AM20" s="183"/>
      <c r="AN20" s="186"/>
      <c r="AO20" s="125"/>
      <c r="AP20" s="197"/>
      <c r="AQ20" s="129"/>
      <c r="AR20" s="145"/>
      <c r="AS20" s="186"/>
      <c r="AT20" s="125"/>
      <c r="AU20" s="197"/>
      <c r="AV20" s="129"/>
      <c r="AW20" s="145"/>
      <c r="AX20" s="186"/>
      <c r="AY20" s="125"/>
      <c r="AZ20" s="197"/>
      <c r="BA20" s="129"/>
      <c r="BB20" s="145"/>
      <c r="BC20" s="186"/>
      <c r="BD20" s="125"/>
      <c r="BE20" s="197"/>
      <c r="BF20" s="129"/>
      <c r="BG20" s="145"/>
      <c r="BH20" s="186"/>
      <c r="BI20" s="125"/>
      <c r="BJ20" s="153"/>
      <c r="BK20" s="155"/>
      <c r="BL20" s="195"/>
      <c r="BM20" s="4"/>
    </row>
    <row r="21" spans="2:67" ht="13.5" customHeight="1" x14ac:dyDescent="0.15">
      <c r="B21" s="192" t="s">
        <v>34</v>
      </c>
      <c r="C21" s="171" t="s">
        <v>19</v>
      </c>
      <c r="D21" s="171"/>
      <c r="E21" s="177" t="s">
        <v>40</v>
      </c>
      <c r="F21" s="178"/>
      <c r="G21" s="38">
        <v>42069</v>
      </c>
      <c r="H21" s="181" t="str">
        <f>IF($G21="","",IFERROR(DATEDIF(G21,G22,"Y")&amp;"年"&amp;DATEDIF(G21,G22,"YM")&amp;"月","0年0月"))</f>
        <v>5年0月</v>
      </c>
      <c r="I21" s="162">
        <f>IFERROR(DATEDIF(G21,G22,"Y"),0)</f>
        <v>5</v>
      </c>
      <c r="J21" s="166" t="str">
        <f t="shared" ref="J21" si="0">IF($D21="","",IF($G21&gt;$G$20,"",IF($G22&gt;=$D21,"○","")))</f>
        <v/>
      </c>
      <c r="K21" s="125">
        <v>0.9</v>
      </c>
      <c r="L21" s="127" t="str">
        <f t="shared" ref="L21" si="1">IF(K21="","",IF(J21="○",IF(I21&gt;=10,IF($C21="介護","●","○"),"○"),"×"))</f>
        <v>×</v>
      </c>
      <c r="M21" s="129">
        <f>IF($G21="","",(EDATE($G22, 1)))</f>
        <v>43951</v>
      </c>
      <c r="N21" s="145">
        <f>IFERROR(DATEDIF($G21,M21,"Y"),0)</f>
        <v>5</v>
      </c>
      <c r="O21" s="166" t="str">
        <f>IF($D21="","",IF($G21&gt;M21,"",IF(M21&gt;=$D21,"○","")))</f>
        <v/>
      </c>
      <c r="P21" s="125">
        <v>0.9</v>
      </c>
      <c r="Q21" s="127" t="str">
        <f t="shared" ref="Q21" si="2">IF(P21="","",IF(O21="○",IF(N21&gt;=10,IF($C21="介護","●","○"),"○"),"×"))</f>
        <v>×</v>
      </c>
      <c r="R21" s="129">
        <f t="shared" ref="R21" si="3">IF($G21="","",(EDATE($G22, 2)))</f>
        <v>43982</v>
      </c>
      <c r="S21" s="145">
        <f>IFERROR(DATEDIF($G21,R21,"Y"),0)</f>
        <v>5</v>
      </c>
      <c r="T21" s="166" t="str">
        <f>IF($D21="","",IF($G21&gt;R21,"",IF(R21&gt;=$D21,"○","")))</f>
        <v/>
      </c>
      <c r="U21" s="125">
        <v>0.9</v>
      </c>
      <c r="V21" s="127" t="str">
        <f t="shared" ref="V21" si="4">IF(U21="","",IF(T21="○",IF(S21&gt;=10,IF($C21="介護","●","○"),"○"),"×"))</f>
        <v>×</v>
      </c>
      <c r="W21" s="129">
        <f t="shared" ref="W21" si="5">IF($G21="","",(EDATE($G22, 3)))</f>
        <v>44012</v>
      </c>
      <c r="X21" s="145">
        <f>IFERROR(DATEDIF($G21,W21,"Y"),0)</f>
        <v>5</v>
      </c>
      <c r="Y21" s="166" t="str">
        <f>IF($D21="","",IF($G21&gt;W21,"",IF(W21&gt;=$D21,"○","")))</f>
        <v/>
      </c>
      <c r="Z21" s="125">
        <v>0.9</v>
      </c>
      <c r="AA21" s="127" t="str">
        <f t="shared" ref="AA21" si="6">IF(Z21="","",IF(Y21="○",IF(X21&gt;=10,IF($C21="介護","●","○"),"○"),"×"))</f>
        <v>×</v>
      </c>
      <c r="AB21" s="129">
        <f t="shared" ref="AB21" si="7">IF($G21="","",(EDATE($G22, 4)))</f>
        <v>44043</v>
      </c>
      <c r="AC21" s="145">
        <f>IFERROR(DATEDIF($G21,AB21,"Y"),0)</f>
        <v>5</v>
      </c>
      <c r="AD21" s="166" t="str">
        <f>IF($D21="","",IF($G21&gt;AB21,"",IF(AB21&gt;=$D21,"○","")))</f>
        <v/>
      </c>
      <c r="AE21" s="125">
        <v>0.9</v>
      </c>
      <c r="AF21" s="127" t="str">
        <f t="shared" ref="AF21" si="8">IF(AE21="","",IF(AD21="○",IF(AC21&gt;=10,IF($C21="介護","●","○"),"○"),"×"))</f>
        <v>×</v>
      </c>
      <c r="AG21" s="129">
        <f t="shared" ref="AG21" si="9">IF($G21="","",(EDATE($G22, 5)))</f>
        <v>44074</v>
      </c>
      <c r="AH21" s="145">
        <f>IFERROR(DATEDIF($G21,AG21,"Y"),0)</f>
        <v>5</v>
      </c>
      <c r="AI21" s="166" t="str">
        <f>IF($D21="","",IF($G21&gt;AG21,"",IF(AG21&gt;=$D21,"○","")))</f>
        <v/>
      </c>
      <c r="AJ21" s="125">
        <v>0.9</v>
      </c>
      <c r="AK21" s="127" t="str">
        <f t="shared" ref="AK21" si="10">IF(AJ21="","",IF(AI21="○",IF(AH21&gt;=10,IF($C21="介護","●","○"),"○"),"×"))</f>
        <v>×</v>
      </c>
      <c r="AL21" s="129">
        <f t="shared" ref="AL21" si="11">IF($G21="","",(EDATE($G22, 6)))</f>
        <v>44104</v>
      </c>
      <c r="AM21" s="145">
        <f>IFERROR(DATEDIF($G21,AL21,"Y"),0)</f>
        <v>5</v>
      </c>
      <c r="AN21" s="166" t="str">
        <f>IF($D21="","",IF($G21&gt;AL21,"",IF(AL21&gt;=$D21,"○","")))</f>
        <v/>
      </c>
      <c r="AO21" s="125">
        <v>0.9</v>
      </c>
      <c r="AP21" s="127" t="str">
        <f t="shared" ref="AP21" si="12">IF(AO21="","",IF(AN21="○",IF(AM21&gt;=10,IF($C21="介護","●","○"),"○"),"×"))</f>
        <v>×</v>
      </c>
      <c r="AQ21" s="129">
        <f t="shared" ref="AQ21" si="13">IF($G21="","",(EDATE($G22, 7)))</f>
        <v>44135</v>
      </c>
      <c r="AR21" s="145">
        <f>IFERROR(DATEDIF($G21,AQ21,"Y"),0)</f>
        <v>5</v>
      </c>
      <c r="AS21" s="166" t="str">
        <f>IF($D21="","",IF($G21&gt;AQ21,"",IF(AQ21&gt;=$D21,"○","")))</f>
        <v/>
      </c>
      <c r="AT21" s="125">
        <v>0.9</v>
      </c>
      <c r="AU21" s="127" t="str">
        <f t="shared" ref="AU21" si="14">IF(AT21="","",IF(AS21="○",IF(AR21&gt;=10,IF($C21="介護","●","○"),"○"),"×"))</f>
        <v>×</v>
      </c>
      <c r="AV21" s="129">
        <f t="shared" ref="AV21" si="15">IF($G21="","",(EDATE($G22, 8)))</f>
        <v>44165</v>
      </c>
      <c r="AW21" s="145">
        <f>IFERROR(DATEDIF($G21,AV21,"Y"),0)</f>
        <v>5</v>
      </c>
      <c r="AX21" s="166" t="str">
        <f>IF($D21="","",IF($G21&gt;AV21,"",IF(AV21&gt;=$D21,"○","")))</f>
        <v/>
      </c>
      <c r="AY21" s="125">
        <v>0.9</v>
      </c>
      <c r="AZ21" s="127" t="str">
        <f t="shared" ref="AZ21" si="16">IF(AY21="","",IF(AX21="○",IF(AW21&gt;=10,IF($C21="介護","●","○"),"○"),"×"))</f>
        <v>×</v>
      </c>
      <c r="BA21" s="129">
        <f t="shared" ref="BA21" si="17">IF($G21="","",(EDATE($G22,9)))</f>
        <v>44196</v>
      </c>
      <c r="BB21" s="145">
        <f>IFERROR(DATEDIF($G21,BA21,"Y"),0)</f>
        <v>5</v>
      </c>
      <c r="BC21" s="166" t="str">
        <f>IF($D21="","",IF($G21&gt;BA21,"",IF(BA21&gt;=$D21,"○","")))</f>
        <v/>
      </c>
      <c r="BD21" s="125">
        <v>0.9</v>
      </c>
      <c r="BE21" s="127" t="str">
        <f t="shared" ref="BE21" si="18">IF(BD21="","",IF(BC21="○",IF(BB21&gt;=10,IF($C21="介護","●","○"),"○"),"×"))</f>
        <v>×</v>
      </c>
      <c r="BF21" s="129">
        <f t="shared" ref="BF21" si="19">IF($G21="","",(EDATE($G22, 10)))</f>
        <v>44227</v>
      </c>
      <c r="BG21" s="145">
        <f>IFERROR(DATEDIF($G21,BF21,"Y"),0)</f>
        <v>5</v>
      </c>
      <c r="BH21" s="166" t="str">
        <f>IF($D21="","",IF($G21&gt;BF21,"",IF(BF21&gt;=$D21,"○","")))</f>
        <v/>
      </c>
      <c r="BI21" s="125">
        <v>0.9</v>
      </c>
      <c r="BJ21" s="275" t="str">
        <f t="shared" ref="BJ21" si="20">IF(BI21="","",IF(BH21="○",IF(BG21&gt;=10,IF($C21="介護","●","○"),"○"),"×"))</f>
        <v>×</v>
      </c>
      <c r="BK21" s="188">
        <f>SUM(K21,P21,U21,Z21,AE21,AJ21,AO21,AT21,AY21,BD21,BI21)</f>
        <v>9.9000000000000021</v>
      </c>
      <c r="BL21" s="195"/>
      <c r="BM21" s="4"/>
    </row>
    <row r="22" spans="2:67" ht="13.5" customHeight="1" x14ac:dyDescent="0.15">
      <c r="B22" s="192"/>
      <c r="C22" s="176"/>
      <c r="D22" s="176"/>
      <c r="E22" s="179"/>
      <c r="F22" s="180"/>
      <c r="G22" s="39">
        <f>IF(G21="","",$G$20)</f>
        <v>43921</v>
      </c>
      <c r="H22" s="181"/>
      <c r="I22" s="162"/>
      <c r="J22" s="186"/>
      <c r="K22" s="125"/>
      <c r="L22" s="173"/>
      <c r="M22" s="129"/>
      <c r="N22" s="145"/>
      <c r="O22" s="186"/>
      <c r="P22" s="125"/>
      <c r="Q22" s="173"/>
      <c r="R22" s="129"/>
      <c r="S22" s="145"/>
      <c r="T22" s="186"/>
      <c r="U22" s="125"/>
      <c r="V22" s="173"/>
      <c r="W22" s="129"/>
      <c r="X22" s="145"/>
      <c r="Y22" s="186"/>
      <c r="Z22" s="125"/>
      <c r="AA22" s="173"/>
      <c r="AB22" s="129"/>
      <c r="AC22" s="145"/>
      <c r="AD22" s="186"/>
      <c r="AE22" s="125"/>
      <c r="AF22" s="173"/>
      <c r="AG22" s="129"/>
      <c r="AH22" s="145"/>
      <c r="AI22" s="186"/>
      <c r="AJ22" s="125"/>
      <c r="AK22" s="173"/>
      <c r="AL22" s="129"/>
      <c r="AM22" s="145"/>
      <c r="AN22" s="186"/>
      <c r="AO22" s="125"/>
      <c r="AP22" s="173"/>
      <c r="AQ22" s="129"/>
      <c r="AR22" s="145"/>
      <c r="AS22" s="186"/>
      <c r="AT22" s="125"/>
      <c r="AU22" s="173"/>
      <c r="AV22" s="129"/>
      <c r="AW22" s="145"/>
      <c r="AX22" s="186"/>
      <c r="AY22" s="125"/>
      <c r="AZ22" s="173"/>
      <c r="BA22" s="129"/>
      <c r="BB22" s="145"/>
      <c r="BC22" s="186"/>
      <c r="BD22" s="125"/>
      <c r="BE22" s="173"/>
      <c r="BF22" s="129"/>
      <c r="BG22" s="145"/>
      <c r="BH22" s="186"/>
      <c r="BI22" s="125"/>
      <c r="BJ22" s="279"/>
      <c r="BK22" s="187"/>
      <c r="BL22" s="195"/>
      <c r="BM22" s="4"/>
    </row>
    <row r="23" spans="2:67" ht="13.5" customHeight="1" x14ac:dyDescent="0.15">
      <c r="B23" s="192" t="s">
        <v>34</v>
      </c>
      <c r="C23" s="171" t="s">
        <v>5</v>
      </c>
      <c r="D23" s="189">
        <v>43586</v>
      </c>
      <c r="E23" s="177" t="s">
        <v>39</v>
      </c>
      <c r="F23" s="178"/>
      <c r="G23" s="38">
        <v>39472</v>
      </c>
      <c r="H23" s="181" t="str">
        <f>IF($G23="","",IFERROR(DATEDIF(G23,G24,"Y")&amp;"年"&amp;DATEDIF(G23,G24,"YM")&amp;"月","0年0月"))</f>
        <v>12年2月</v>
      </c>
      <c r="I23" s="190">
        <f>IFERROR(DATEDIF(G23,G24,"Y"),0)</f>
        <v>12</v>
      </c>
      <c r="J23" s="166" t="str">
        <f t="shared" ref="J23" si="21">IF($D23="","",IF($G23&gt;$G$20,"",IF($G24&gt;=$D23,"○","")))</f>
        <v>○</v>
      </c>
      <c r="K23" s="125">
        <v>1</v>
      </c>
      <c r="L23" s="127" t="str">
        <f t="shared" ref="L23" si="22">IF(K23="","",IF(J23="○",IF(I23&gt;=10,IF($C23="介護","●","○"),"○"),"×"))</f>
        <v>●</v>
      </c>
      <c r="M23" s="129">
        <f>IF($G23="","",(EDATE($G24, 1)))</f>
        <v>43951</v>
      </c>
      <c r="N23" s="169">
        <f>IFERROR(DATEDIF($G23,M23,"Y"),0)</f>
        <v>12</v>
      </c>
      <c r="O23" s="166" t="str">
        <f>IF($D23="","",IF($G23&gt;M23,"",IF(M23&gt;=$D23,"○","")))</f>
        <v>○</v>
      </c>
      <c r="P23" s="125">
        <v>1</v>
      </c>
      <c r="Q23" s="127" t="str">
        <f t="shared" ref="Q23" si="23">IF(P23="","",IF(O23="○",IF(N23&gt;=10,IF($C23="介護","●","○"),"○"),"×"))</f>
        <v>●</v>
      </c>
      <c r="R23" s="129">
        <f t="shared" ref="R23" si="24">IF($G23="","",(EDATE($G24, 2)))</f>
        <v>43982</v>
      </c>
      <c r="S23" s="169">
        <f>IFERROR(DATEDIF($G23,R23,"Y"),0)</f>
        <v>12</v>
      </c>
      <c r="T23" s="166" t="str">
        <f>IF($D23="","",IF($G23&gt;R23,"",IF(R23&gt;=$D23,"○","")))</f>
        <v>○</v>
      </c>
      <c r="U23" s="125">
        <v>1</v>
      </c>
      <c r="V23" s="127" t="str">
        <f t="shared" ref="V23" si="25">IF(U23="","",IF(T23="○",IF(S23&gt;=10,IF($C23="介護","●","○"),"○"),"×"))</f>
        <v>●</v>
      </c>
      <c r="W23" s="129">
        <f t="shared" ref="W23" si="26">IF($G23="","",(EDATE($G24, 3)))</f>
        <v>44012</v>
      </c>
      <c r="X23" s="145">
        <f>IFERROR(DATEDIF($G23,W23,"Y"),0)</f>
        <v>12</v>
      </c>
      <c r="Y23" s="166" t="str">
        <f>IF($D23="","",IF($G23&gt;W23,"",IF(W23&gt;=$D23,"○","")))</f>
        <v>○</v>
      </c>
      <c r="Z23" s="125">
        <v>1</v>
      </c>
      <c r="AA23" s="127" t="str">
        <f t="shared" ref="AA23" si="27">IF(Z23="","",IF(Y23="○",IF(X23&gt;=10,IF($C23="介護","●","○"),"○"),"×"))</f>
        <v>●</v>
      </c>
      <c r="AB23" s="129">
        <f t="shared" ref="AB23" si="28">IF($G23="","",(EDATE($G24, 4)))</f>
        <v>44043</v>
      </c>
      <c r="AC23" s="169">
        <f>IFERROR(DATEDIF($G23,AB23,"Y"),0)</f>
        <v>12</v>
      </c>
      <c r="AD23" s="166" t="str">
        <f>IF($D23="","",IF($G23&gt;AB23,"",IF(AB23&gt;=$D23,"○","")))</f>
        <v>○</v>
      </c>
      <c r="AE23" s="125">
        <v>1</v>
      </c>
      <c r="AF23" s="127" t="str">
        <f t="shared" ref="AF23" si="29">IF(AE23="","",IF(AD23="○",IF(AC23&gt;=10,IF($C23="介護","●","○"),"○"),"×"))</f>
        <v>●</v>
      </c>
      <c r="AG23" s="129">
        <f t="shared" ref="AG23" si="30">IF($G23="","",(EDATE($G24, 5)))</f>
        <v>44074</v>
      </c>
      <c r="AH23" s="169">
        <f>IFERROR(DATEDIF($G23,AG23,"Y"),0)</f>
        <v>12</v>
      </c>
      <c r="AI23" s="166" t="str">
        <f>IF($D23="","",IF($G23&gt;AG23,"",IF(AG23&gt;=$D23,"○","")))</f>
        <v>○</v>
      </c>
      <c r="AJ23" s="125">
        <v>1</v>
      </c>
      <c r="AK23" s="127" t="str">
        <f t="shared" ref="AK23" si="31">IF(AJ23="","",IF(AI23="○",IF(AH23&gt;=10,IF($C23="介護","●","○"),"○"),"×"))</f>
        <v>●</v>
      </c>
      <c r="AL23" s="129">
        <f t="shared" ref="AL23" si="32">IF($G23="","",(EDATE($G24, 6)))</f>
        <v>44104</v>
      </c>
      <c r="AM23" s="145">
        <f>IFERROR(DATEDIF($G23,AL23,"Y"),0)</f>
        <v>12</v>
      </c>
      <c r="AN23" s="166" t="str">
        <f>IF($D23="","",IF($G23&gt;AL23,"",IF(AL23&gt;=$D23,"○","")))</f>
        <v>○</v>
      </c>
      <c r="AO23" s="125">
        <v>1</v>
      </c>
      <c r="AP23" s="127" t="str">
        <f t="shared" ref="AP23" si="33">IF(AO23="","",IF(AN23="○",IF(AM23&gt;=10,IF($C23="介護","●","○"),"○"),"×"))</f>
        <v>●</v>
      </c>
      <c r="AQ23" s="129">
        <f t="shared" ref="AQ23" si="34">IF($G23="","",(EDATE($G24, 7)))</f>
        <v>44135</v>
      </c>
      <c r="AR23" s="145">
        <f>IFERROR(DATEDIF($G23,AQ23,"Y"),0)</f>
        <v>12</v>
      </c>
      <c r="AS23" s="166" t="str">
        <f>IF($D23="","",IF($G23&gt;AQ23,"",IF(AQ23&gt;=$D23,"○","")))</f>
        <v>○</v>
      </c>
      <c r="AT23" s="125">
        <v>1</v>
      </c>
      <c r="AU23" s="127" t="str">
        <f t="shared" ref="AU23" si="35">IF(AT23="","",IF(AS23="○",IF(AR23&gt;=10,IF($C23="介護","●","○"),"○"),"×"))</f>
        <v>●</v>
      </c>
      <c r="AV23" s="129">
        <f t="shared" ref="AV23" si="36">IF($G23="","",(EDATE($G24, 8)))</f>
        <v>44165</v>
      </c>
      <c r="AW23" s="145">
        <f>IFERROR(DATEDIF($G23,AV23,"Y"),0)</f>
        <v>12</v>
      </c>
      <c r="AX23" s="166" t="str">
        <f>IF($D23="","",IF($G23&gt;AV23,"",IF(AV23&gt;=$D23,"○","")))</f>
        <v>○</v>
      </c>
      <c r="AY23" s="125">
        <v>1</v>
      </c>
      <c r="AZ23" s="127" t="str">
        <f t="shared" ref="AZ23" si="37">IF(AY23="","",IF(AX23="○",IF(AW23&gt;=10,IF($C23="介護","●","○"),"○"),"×"))</f>
        <v>●</v>
      </c>
      <c r="BA23" s="129">
        <f t="shared" ref="BA23" si="38">IF($G23="","",(EDATE($G24,9)))</f>
        <v>44196</v>
      </c>
      <c r="BB23" s="145">
        <f>IFERROR(DATEDIF($G23,BA23,"Y"),0)</f>
        <v>12</v>
      </c>
      <c r="BC23" s="166" t="str">
        <f>IF($D23="","",IF($G23&gt;BA23,"",IF(BA23&gt;=$D23,"○","")))</f>
        <v>○</v>
      </c>
      <c r="BD23" s="125">
        <v>1</v>
      </c>
      <c r="BE23" s="127" t="str">
        <f t="shared" ref="BE23" si="39">IF(BD23="","",IF(BC23="○",IF(BB23&gt;=10,IF($C23="介護","●","○"),"○"),"×"))</f>
        <v>●</v>
      </c>
      <c r="BF23" s="129">
        <f t="shared" ref="BF23" si="40">IF($G23="","",(EDATE($G24, 10)))</f>
        <v>44227</v>
      </c>
      <c r="BG23" s="145">
        <f>IFERROR(DATEDIF($G23,BF23,"Y"),0)</f>
        <v>13</v>
      </c>
      <c r="BH23" s="166" t="str">
        <f>IF($D23="","",IF($G23&gt;BF23,"",IF(BF23&gt;=$D23,"○","")))</f>
        <v>○</v>
      </c>
      <c r="BI23" s="125">
        <v>1</v>
      </c>
      <c r="BJ23" s="275" t="str">
        <f t="shared" ref="BJ23" si="41">IF(BI23="","",IF(BH23="○",IF(BG23&gt;=10,IF($C23="介護","●","○"),"○"),"×"))</f>
        <v>●</v>
      </c>
      <c r="BK23" s="155">
        <f>SUM(K23,P23,U23,Z23,AE23,AJ23,AO23,AT23,AY23,BD23,BI23)</f>
        <v>11</v>
      </c>
      <c r="BL23" s="195"/>
      <c r="BM23" s="4"/>
    </row>
    <row r="24" spans="2:67" ht="13.5" customHeight="1" x14ac:dyDescent="0.15">
      <c r="B24" s="192"/>
      <c r="C24" s="176"/>
      <c r="D24" s="176"/>
      <c r="E24" s="179"/>
      <c r="F24" s="180"/>
      <c r="G24" s="39">
        <f>IF(G23="","",$G$20)</f>
        <v>43921</v>
      </c>
      <c r="H24" s="181"/>
      <c r="I24" s="191"/>
      <c r="J24" s="186"/>
      <c r="K24" s="125"/>
      <c r="L24" s="173"/>
      <c r="M24" s="129"/>
      <c r="N24" s="183"/>
      <c r="O24" s="186"/>
      <c r="P24" s="125"/>
      <c r="Q24" s="173"/>
      <c r="R24" s="129"/>
      <c r="S24" s="183"/>
      <c r="T24" s="186"/>
      <c r="U24" s="125"/>
      <c r="V24" s="173"/>
      <c r="W24" s="129"/>
      <c r="X24" s="145"/>
      <c r="Y24" s="186"/>
      <c r="Z24" s="125"/>
      <c r="AA24" s="173"/>
      <c r="AB24" s="129"/>
      <c r="AC24" s="183"/>
      <c r="AD24" s="186"/>
      <c r="AE24" s="125"/>
      <c r="AF24" s="173"/>
      <c r="AG24" s="129"/>
      <c r="AH24" s="183"/>
      <c r="AI24" s="186"/>
      <c r="AJ24" s="125"/>
      <c r="AK24" s="173"/>
      <c r="AL24" s="129"/>
      <c r="AM24" s="145"/>
      <c r="AN24" s="186"/>
      <c r="AO24" s="125"/>
      <c r="AP24" s="173"/>
      <c r="AQ24" s="129"/>
      <c r="AR24" s="145"/>
      <c r="AS24" s="186"/>
      <c r="AT24" s="125"/>
      <c r="AU24" s="173"/>
      <c r="AV24" s="129"/>
      <c r="AW24" s="145"/>
      <c r="AX24" s="186"/>
      <c r="AY24" s="125"/>
      <c r="AZ24" s="173"/>
      <c r="BA24" s="129"/>
      <c r="BB24" s="145"/>
      <c r="BC24" s="186"/>
      <c r="BD24" s="125"/>
      <c r="BE24" s="173"/>
      <c r="BF24" s="129"/>
      <c r="BG24" s="145"/>
      <c r="BH24" s="186"/>
      <c r="BI24" s="125"/>
      <c r="BJ24" s="279"/>
      <c r="BK24" s="187"/>
      <c r="BL24" s="195"/>
      <c r="BM24" s="4"/>
    </row>
    <row r="25" spans="2:67" ht="13.5" customHeight="1" x14ac:dyDescent="0.15">
      <c r="B25" s="192" t="s">
        <v>34</v>
      </c>
      <c r="C25" s="171" t="s">
        <v>5</v>
      </c>
      <c r="D25" s="189">
        <v>40307</v>
      </c>
      <c r="E25" s="177" t="s">
        <v>38</v>
      </c>
      <c r="F25" s="178"/>
      <c r="G25" s="38">
        <v>40364</v>
      </c>
      <c r="H25" s="181" t="str">
        <f>IF($G25="","",IFERROR(DATEDIF(G25,G26,"Y")&amp;"年"&amp;DATEDIF(G25,G26,"YM")&amp;"月","0年0月"))</f>
        <v>9年8月</v>
      </c>
      <c r="I25" s="190">
        <f>IFERROR(DATEDIF(G25,G26,"Y"),0)</f>
        <v>9</v>
      </c>
      <c r="J25" s="166" t="str">
        <f t="shared" ref="J25" si="42">IF($D25="","",IF($G25&gt;$G$20,"",IF($G26&gt;=$D25,"○","")))</f>
        <v>○</v>
      </c>
      <c r="K25" s="125">
        <v>0.5</v>
      </c>
      <c r="L25" s="127" t="str">
        <f t="shared" ref="L25" si="43">IF(K25="","",IF(J25="○",IF(I25&gt;=10,IF($C25="介護","●","○"),"○"),"×"))</f>
        <v>○</v>
      </c>
      <c r="M25" s="129">
        <f>IF($G25="","",(EDATE($G26, 1)))</f>
        <v>43951</v>
      </c>
      <c r="N25" s="169">
        <f>IFERROR(DATEDIF($G25,M25,"Y"),0)</f>
        <v>9</v>
      </c>
      <c r="O25" s="166" t="str">
        <f>IF($D25="","",IF($G25&gt;M25,"",IF(M25&gt;=$D25,"○","")))</f>
        <v>○</v>
      </c>
      <c r="P25" s="125">
        <v>0.5</v>
      </c>
      <c r="Q25" s="127" t="str">
        <f t="shared" ref="Q25" si="44">IF(P25="","",IF(O25="○",IF(N25&gt;=10,IF($C25="介護","●","○"),"○"),"×"))</f>
        <v>○</v>
      </c>
      <c r="R25" s="129">
        <f t="shared" ref="R25" si="45">IF($G25="","",(EDATE($G26, 2)))</f>
        <v>43982</v>
      </c>
      <c r="S25" s="169">
        <f>IFERROR(DATEDIF($G25,R25,"Y"),0)</f>
        <v>9</v>
      </c>
      <c r="T25" s="166" t="str">
        <f>IF($D25="","",IF($G25&gt;R25,"",IF(R25&gt;=$D25,"○","")))</f>
        <v>○</v>
      </c>
      <c r="U25" s="125">
        <v>0.5</v>
      </c>
      <c r="V25" s="127" t="str">
        <f t="shared" ref="V25" si="46">IF(U25="","",IF(T25="○",IF(S25&gt;=10,IF($C25="介護","●","○"),"○"),"×"))</f>
        <v>○</v>
      </c>
      <c r="W25" s="129">
        <f t="shared" ref="W25" si="47">IF($G25="","",(EDATE($G26, 3)))</f>
        <v>44012</v>
      </c>
      <c r="X25" s="145">
        <f>IFERROR(DATEDIF($G25,W25,"Y"),0)</f>
        <v>9</v>
      </c>
      <c r="Y25" s="166" t="str">
        <f>IF($D25="","",IF($G25&gt;W25,"",IF(W25&gt;=$D25,"○","")))</f>
        <v>○</v>
      </c>
      <c r="Z25" s="125">
        <v>0.5</v>
      </c>
      <c r="AA25" s="127" t="str">
        <f t="shared" ref="AA25" si="48">IF(Z25="","",IF(Y25="○",IF(X25&gt;=10,IF($C25="介護","●","○"),"○"),"×"))</f>
        <v>○</v>
      </c>
      <c r="AB25" s="129">
        <f t="shared" ref="AB25" si="49">IF($G25="","",(EDATE($G26, 4)))</f>
        <v>44043</v>
      </c>
      <c r="AC25" s="169">
        <f>IFERROR(DATEDIF($G25,AB25,"Y"),0)</f>
        <v>10</v>
      </c>
      <c r="AD25" s="166" t="str">
        <f>IF($D25="","",IF($G25&gt;AB25,"",IF(AB25&gt;=$D25,"○","")))</f>
        <v>○</v>
      </c>
      <c r="AE25" s="125">
        <v>0.5</v>
      </c>
      <c r="AF25" s="127" t="str">
        <f t="shared" ref="AF25" si="50">IF(AE25="","",IF(AD25="○",IF(AC25&gt;=10,IF($C25="介護","●","○"),"○"),"×"))</f>
        <v>●</v>
      </c>
      <c r="AG25" s="129">
        <f t="shared" ref="AG25" si="51">IF($G25="","",(EDATE($G26, 5)))</f>
        <v>44074</v>
      </c>
      <c r="AH25" s="169">
        <f>IFERROR(DATEDIF($G25,AG25,"Y"),0)</f>
        <v>10</v>
      </c>
      <c r="AI25" s="166" t="str">
        <f>IF($D25="","",IF($G25&gt;AG25,"",IF(AG25&gt;=$D25,"○","")))</f>
        <v>○</v>
      </c>
      <c r="AJ25" s="125">
        <v>0.5</v>
      </c>
      <c r="AK25" s="127" t="str">
        <f t="shared" ref="AK25" si="52">IF(AJ25="","",IF(AI25="○",IF(AH25&gt;=10,IF($C25="介護","●","○"),"○"),"×"))</f>
        <v>●</v>
      </c>
      <c r="AL25" s="129">
        <f t="shared" ref="AL25" si="53">IF($G25="","",(EDATE($G26, 6)))</f>
        <v>44104</v>
      </c>
      <c r="AM25" s="145">
        <f>IFERROR(DATEDIF($G25,AL25,"Y"),0)</f>
        <v>10</v>
      </c>
      <c r="AN25" s="166" t="str">
        <f>IF($D25="","",IF($G25&gt;AL25,"",IF(AL25&gt;=$D25,"○","")))</f>
        <v>○</v>
      </c>
      <c r="AO25" s="125">
        <v>0.5</v>
      </c>
      <c r="AP25" s="127" t="str">
        <f t="shared" ref="AP25" si="54">IF(AO25="","",IF(AN25="○",IF(AM25&gt;=10,IF($C25="介護","●","○"),"○"),"×"))</f>
        <v>●</v>
      </c>
      <c r="AQ25" s="129">
        <f t="shared" ref="AQ25" si="55">IF($G25="","",(EDATE($G26, 7)))</f>
        <v>44135</v>
      </c>
      <c r="AR25" s="145">
        <f>IFERROR(DATEDIF($G25,AQ25,"Y"),0)</f>
        <v>10</v>
      </c>
      <c r="AS25" s="166" t="str">
        <f>IF($D25="","",IF($G25&gt;AQ25,"",IF(AQ25&gt;=$D25,"○","")))</f>
        <v>○</v>
      </c>
      <c r="AT25" s="125">
        <v>0.5</v>
      </c>
      <c r="AU25" s="127" t="str">
        <f t="shared" ref="AU25" si="56">IF(AT25="","",IF(AS25="○",IF(AR25&gt;=10,IF($C25="介護","●","○"),"○"),"×"))</f>
        <v>●</v>
      </c>
      <c r="AV25" s="129">
        <f t="shared" ref="AV25" si="57">IF($G25="","",(EDATE($G26, 8)))</f>
        <v>44165</v>
      </c>
      <c r="AW25" s="145">
        <f>IFERROR(DATEDIF($G25,AV25,"Y"),0)</f>
        <v>10</v>
      </c>
      <c r="AX25" s="166" t="str">
        <f>IF($D25="","",IF($G25&gt;AV25,"",IF(AV25&gt;=$D25,"○","")))</f>
        <v>○</v>
      </c>
      <c r="AY25" s="125">
        <v>0.5</v>
      </c>
      <c r="AZ25" s="127" t="str">
        <f t="shared" ref="AZ25" si="58">IF(AY25="","",IF(AX25="○",IF(AW25&gt;=10,IF($C25="介護","●","○"),"○"),"×"))</f>
        <v>●</v>
      </c>
      <c r="BA25" s="129">
        <f t="shared" ref="BA25" si="59">IF($G25="","",(EDATE($G26,9)))</f>
        <v>44196</v>
      </c>
      <c r="BB25" s="145">
        <f>IFERROR(DATEDIF($G25,BA25,"Y"),0)</f>
        <v>10</v>
      </c>
      <c r="BC25" s="166" t="str">
        <f>IF($D25="","",IF($G25&gt;BA25,"",IF(BA25&gt;=$D25,"○","")))</f>
        <v>○</v>
      </c>
      <c r="BD25" s="125">
        <v>0.5</v>
      </c>
      <c r="BE25" s="127" t="str">
        <f t="shared" ref="BE25" si="60">IF(BD25="","",IF(BC25="○",IF(BB25&gt;=10,IF($C25="介護","●","○"),"○"),"×"))</f>
        <v>●</v>
      </c>
      <c r="BF25" s="129">
        <f t="shared" ref="BF25" si="61">IF($G25="","",(EDATE($G26, 10)))</f>
        <v>44227</v>
      </c>
      <c r="BG25" s="145">
        <f>IFERROR(DATEDIF($G25,BF25,"Y"),0)</f>
        <v>10</v>
      </c>
      <c r="BH25" s="166" t="str">
        <f>IF($D25="","",IF($G25&gt;BF25,"",IF(BF25&gt;=$D25,"○","")))</f>
        <v>○</v>
      </c>
      <c r="BI25" s="125">
        <v>0.5</v>
      </c>
      <c r="BJ25" s="275" t="str">
        <f t="shared" ref="BJ25" si="62">IF(BI25="","",IF(BH25="○",IF(BG25&gt;=10,IF($C25="介護","●","○"),"○"),"×"))</f>
        <v>●</v>
      </c>
      <c r="BK25" s="155">
        <f>SUM(K25,P25,U25,Z25,AE25,AJ25,AO25,AT25,AY25,BD25,BI25)</f>
        <v>5.5</v>
      </c>
      <c r="BL25" s="195"/>
      <c r="BM25" s="4"/>
    </row>
    <row r="26" spans="2:67" ht="13.5" customHeight="1" x14ac:dyDescent="0.15">
      <c r="B26" s="192"/>
      <c r="C26" s="176"/>
      <c r="D26" s="176"/>
      <c r="E26" s="179"/>
      <c r="F26" s="180"/>
      <c r="G26" s="39">
        <f>IF(G25="","",$G$20)</f>
        <v>43921</v>
      </c>
      <c r="H26" s="181"/>
      <c r="I26" s="191"/>
      <c r="J26" s="186"/>
      <c r="K26" s="125"/>
      <c r="L26" s="173"/>
      <c r="M26" s="129"/>
      <c r="N26" s="183"/>
      <c r="O26" s="186"/>
      <c r="P26" s="125"/>
      <c r="Q26" s="173"/>
      <c r="R26" s="129"/>
      <c r="S26" s="183"/>
      <c r="T26" s="186"/>
      <c r="U26" s="125"/>
      <c r="V26" s="173"/>
      <c r="W26" s="129"/>
      <c r="X26" s="145"/>
      <c r="Y26" s="186"/>
      <c r="Z26" s="125"/>
      <c r="AA26" s="173"/>
      <c r="AB26" s="129"/>
      <c r="AC26" s="183"/>
      <c r="AD26" s="186"/>
      <c r="AE26" s="125"/>
      <c r="AF26" s="173"/>
      <c r="AG26" s="129"/>
      <c r="AH26" s="183"/>
      <c r="AI26" s="186"/>
      <c r="AJ26" s="125"/>
      <c r="AK26" s="173"/>
      <c r="AL26" s="129"/>
      <c r="AM26" s="145"/>
      <c r="AN26" s="186"/>
      <c r="AO26" s="125"/>
      <c r="AP26" s="173"/>
      <c r="AQ26" s="129"/>
      <c r="AR26" s="145"/>
      <c r="AS26" s="186"/>
      <c r="AT26" s="125"/>
      <c r="AU26" s="173"/>
      <c r="AV26" s="129"/>
      <c r="AW26" s="145"/>
      <c r="AX26" s="186"/>
      <c r="AY26" s="125"/>
      <c r="AZ26" s="173"/>
      <c r="BA26" s="129"/>
      <c r="BB26" s="145"/>
      <c r="BC26" s="186"/>
      <c r="BD26" s="125"/>
      <c r="BE26" s="173"/>
      <c r="BF26" s="129"/>
      <c r="BG26" s="145"/>
      <c r="BH26" s="186"/>
      <c r="BI26" s="125"/>
      <c r="BJ26" s="279"/>
      <c r="BK26" s="187"/>
      <c r="BL26" s="195"/>
      <c r="BM26" s="4"/>
    </row>
    <row r="27" spans="2:67" ht="13.5" customHeight="1" x14ac:dyDescent="0.15">
      <c r="B27" s="174" t="s">
        <v>2</v>
      </c>
      <c r="C27" s="171" t="s">
        <v>21</v>
      </c>
      <c r="D27" s="189">
        <v>40073</v>
      </c>
      <c r="E27" s="177" t="s">
        <v>37</v>
      </c>
      <c r="F27" s="178"/>
      <c r="G27" s="38">
        <v>36600</v>
      </c>
      <c r="H27" s="181" t="str">
        <f>IF($G27="","",IFERROR(DATEDIF(G27,G28,"Y")&amp;"年"&amp;DATEDIF(G27,G28,"YM")&amp;"月","0年0月"))</f>
        <v>20年0月</v>
      </c>
      <c r="I27" s="190">
        <f>IFERROR(DATEDIF(G27,G28,"Y"),0)</f>
        <v>20</v>
      </c>
      <c r="J27" s="166" t="str">
        <f t="shared" ref="J27" si="63">IF($D27="","",IF($G27&gt;$G$20,"",IF($G28&gt;=$D27,"○","")))</f>
        <v>○</v>
      </c>
      <c r="K27" s="125">
        <v>0.8</v>
      </c>
      <c r="L27" s="127" t="str">
        <f t="shared" ref="L27" si="64">IF(K27="","",IF(J27="○",IF(I27&gt;=10,IF($C27="介護","●","○"),"○"),"×"))</f>
        <v>○</v>
      </c>
      <c r="M27" s="129">
        <f>IF($G27="","",(EDATE($G28, 1)))</f>
        <v>43951</v>
      </c>
      <c r="N27" s="169">
        <f>IFERROR(DATEDIF($G27,M27,"Y"),0)</f>
        <v>20</v>
      </c>
      <c r="O27" s="166" t="str">
        <f>IF($D27="","",IF($G27&gt;M27,"",IF(M27&gt;=$D27,"○","")))</f>
        <v>○</v>
      </c>
      <c r="P27" s="125">
        <v>0.8</v>
      </c>
      <c r="Q27" s="127" t="str">
        <f t="shared" ref="Q27" si="65">IF(P27="","",IF(O27="○",IF(N27&gt;=10,IF($C27="介護","●","○"),"○"),"×"))</f>
        <v>○</v>
      </c>
      <c r="R27" s="129">
        <f t="shared" ref="R27" si="66">IF($G27="","",(EDATE($G28, 2)))</f>
        <v>43982</v>
      </c>
      <c r="S27" s="169">
        <f>IFERROR(DATEDIF($G27,R27,"Y"),0)</f>
        <v>20</v>
      </c>
      <c r="T27" s="166" t="str">
        <f>IF($D27="","",IF($G27&gt;R27,"",IF(R27&gt;=$D27,"○","")))</f>
        <v>○</v>
      </c>
      <c r="U27" s="125">
        <v>0.8</v>
      </c>
      <c r="V27" s="127" t="str">
        <f t="shared" ref="V27" si="67">IF(U27="","",IF(T27="○",IF(S27&gt;=10,IF($C27="介護","●","○"),"○"),"×"))</f>
        <v>○</v>
      </c>
      <c r="W27" s="129">
        <f t="shared" ref="W27" si="68">IF($G27="","",(EDATE($G28, 3)))</f>
        <v>44012</v>
      </c>
      <c r="X27" s="145">
        <f>IFERROR(DATEDIF($G27,W27,"Y"),0)</f>
        <v>20</v>
      </c>
      <c r="Y27" s="166" t="str">
        <f>IF($D27="","",IF($G27&gt;W27,"",IF(W27&gt;=$D27,"○","")))</f>
        <v>○</v>
      </c>
      <c r="Z27" s="125">
        <v>0.8</v>
      </c>
      <c r="AA27" s="127" t="str">
        <f t="shared" ref="AA27" si="69">IF(Z27="","",IF(Y27="○",IF(X27&gt;=10,IF($C27="介護","●","○"),"○"),"×"))</f>
        <v>○</v>
      </c>
      <c r="AB27" s="129">
        <f t="shared" ref="AB27" si="70">IF($G27="","",(EDATE($G28, 4)))</f>
        <v>44043</v>
      </c>
      <c r="AC27" s="169">
        <f>IFERROR(DATEDIF($G27,AB27,"Y"),0)</f>
        <v>20</v>
      </c>
      <c r="AD27" s="166" t="str">
        <f>IF($D27="","",IF($G27&gt;AB27,"",IF(AB27&gt;=$D27,"○","")))</f>
        <v>○</v>
      </c>
      <c r="AE27" s="125">
        <v>0.8</v>
      </c>
      <c r="AF27" s="127" t="str">
        <f t="shared" ref="AF27" si="71">IF(AE27="","",IF(AD27="○",IF(AC27&gt;=10,IF($C27="介護","●","○"),"○"),"×"))</f>
        <v>○</v>
      </c>
      <c r="AG27" s="129">
        <f t="shared" ref="AG27" si="72">IF($G27="","",(EDATE($G28, 5)))</f>
        <v>44074</v>
      </c>
      <c r="AH27" s="169">
        <f>IFERROR(DATEDIF($G27,AG27,"Y"),0)</f>
        <v>20</v>
      </c>
      <c r="AI27" s="166" t="str">
        <f>IF($D27="","",IF($G27&gt;AG27,"",IF(AG27&gt;=$D27,"○","")))</f>
        <v>○</v>
      </c>
      <c r="AJ27" s="125">
        <v>0.8</v>
      </c>
      <c r="AK27" s="127" t="str">
        <f t="shared" ref="AK27" si="73">IF(AJ27="","",IF(AI27="○",IF(AH27&gt;=10,IF($C27="介護","●","○"),"○"),"×"))</f>
        <v>○</v>
      </c>
      <c r="AL27" s="129">
        <f t="shared" ref="AL27" si="74">IF($G27="","",(EDATE($G28, 6)))</f>
        <v>44104</v>
      </c>
      <c r="AM27" s="145">
        <f>IFERROR(DATEDIF($G27,AL27,"Y"),0)</f>
        <v>20</v>
      </c>
      <c r="AN27" s="166" t="str">
        <f>IF($D27="","",IF($G27&gt;AL27,"",IF(AL27&gt;=$D27,"○","")))</f>
        <v>○</v>
      </c>
      <c r="AO27" s="125">
        <v>0.8</v>
      </c>
      <c r="AP27" s="127" t="str">
        <f t="shared" ref="AP27" si="75">IF(AO27="","",IF(AN27="○",IF(AM27&gt;=10,IF($C27="介護","●","○"),"○"),"×"))</f>
        <v>○</v>
      </c>
      <c r="AQ27" s="129">
        <f t="shared" ref="AQ27" si="76">IF($G27="","",(EDATE($G28, 7)))</f>
        <v>44135</v>
      </c>
      <c r="AR27" s="145">
        <f>IFERROR(DATEDIF($G27,AQ27,"Y"),0)</f>
        <v>20</v>
      </c>
      <c r="AS27" s="166" t="str">
        <f>IF($D27="","",IF($G27&gt;AQ27,"",IF(AQ27&gt;=$D27,"○","")))</f>
        <v>○</v>
      </c>
      <c r="AT27" s="125">
        <v>0.8</v>
      </c>
      <c r="AU27" s="127" t="str">
        <f t="shared" ref="AU27" si="77">IF(AT27="","",IF(AS27="○",IF(AR27&gt;=10,IF($C27="介護","●","○"),"○"),"×"))</f>
        <v>○</v>
      </c>
      <c r="AV27" s="129">
        <f t="shared" ref="AV27" si="78">IF($G27="","",(EDATE($G28, 8)))</f>
        <v>44165</v>
      </c>
      <c r="AW27" s="145">
        <f>IFERROR(DATEDIF($G27,AV27,"Y"),0)</f>
        <v>20</v>
      </c>
      <c r="AX27" s="166" t="str">
        <f>IF($D27="","",IF($G27&gt;AV27,"",IF(AV27&gt;=$D27,"○","")))</f>
        <v>○</v>
      </c>
      <c r="AY27" s="125">
        <v>0.8</v>
      </c>
      <c r="AZ27" s="127" t="str">
        <f t="shared" ref="AZ27" si="79">IF(AY27="","",IF(AX27="○",IF(AW27&gt;=10,IF($C27="介護","●","○"),"○"),"×"))</f>
        <v>○</v>
      </c>
      <c r="BA27" s="129">
        <f t="shared" ref="BA27" si="80">IF($G27="","",(EDATE($G28,9)))</f>
        <v>44196</v>
      </c>
      <c r="BB27" s="145">
        <f>IFERROR(DATEDIF($G27,BA27,"Y"),0)</f>
        <v>20</v>
      </c>
      <c r="BC27" s="166" t="str">
        <f>IF($D27="","",IF($G27&gt;BA27,"",IF(BA27&gt;=$D27,"○","")))</f>
        <v>○</v>
      </c>
      <c r="BD27" s="125">
        <v>0.8</v>
      </c>
      <c r="BE27" s="127" t="str">
        <f t="shared" ref="BE27" si="81">IF(BD27="","",IF(BC27="○",IF(BB27&gt;=10,IF($C27="介護","●","○"),"○"),"×"))</f>
        <v>○</v>
      </c>
      <c r="BF27" s="129">
        <f t="shared" ref="BF27" si="82">IF($G27="","",(EDATE($G28, 10)))</f>
        <v>44227</v>
      </c>
      <c r="BG27" s="145">
        <f>IFERROR(DATEDIF($G27,BF27,"Y"),0)</f>
        <v>20</v>
      </c>
      <c r="BH27" s="166" t="str">
        <f>IF($D27="","",IF($G27&gt;BF27,"",IF(BF27&gt;=$D27,"○","")))</f>
        <v>○</v>
      </c>
      <c r="BI27" s="125">
        <v>0.8</v>
      </c>
      <c r="BJ27" s="275" t="str">
        <f t="shared" ref="BJ27" si="83">IF(BI27="","",IF(BH27="○",IF(BG27&gt;=10,IF($C27="介護","●","○"),"○"),"×"))</f>
        <v>○</v>
      </c>
      <c r="BK27" s="155">
        <f>SUM(K27,P27,U27,Z27,AE27,AJ27,AO27,AT27,AY27,BD27,BI27)</f>
        <v>8.7999999999999989</v>
      </c>
      <c r="BL27" s="195"/>
      <c r="BM27" s="4"/>
    </row>
    <row r="28" spans="2:67" ht="13.5" customHeight="1" x14ac:dyDescent="0.15">
      <c r="B28" s="175"/>
      <c r="C28" s="176"/>
      <c r="D28" s="176"/>
      <c r="E28" s="179"/>
      <c r="F28" s="180"/>
      <c r="G28" s="39">
        <f>IF(G27="","",$G$20)</f>
        <v>43921</v>
      </c>
      <c r="H28" s="181"/>
      <c r="I28" s="191"/>
      <c r="J28" s="186"/>
      <c r="K28" s="125"/>
      <c r="L28" s="173"/>
      <c r="M28" s="129"/>
      <c r="N28" s="183"/>
      <c r="O28" s="186"/>
      <c r="P28" s="125"/>
      <c r="Q28" s="173"/>
      <c r="R28" s="129"/>
      <c r="S28" s="183"/>
      <c r="T28" s="186"/>
      <c r="U28" s="125"/>
      <c r="V28" s="173"/>
      <c r="W28" s="129"/>
      <c r="X28" s="145"/>
      <c r="Y28" s="186"/>
      <c r="Z28" s="125"/>
      <c r="AA28" s="173"/>
      <c r="AB28" s="129"/>
      <c r="AC28" s="183"/>
      <c r="AD28" s="186"/>
      <c r="AE28" s="125"/>
      <c r="AF28" s="173"/>
      <c r="AG28" s="129"/>
      <c r="AH28" s="183"/>
      <c r="AI28" s="186"/>
      <c r="AJ28" s="125"/>
      <c r="AK28" s="173"/>
      <c r="AL28" s="129"/>
      <c r="AM28" s="145"/>
      <c r="AN28" s="186"/>
      <c r="AO28" s="125"/>
      <c r="AP28" s="173"/>
      <c r="AQ28" s="129"/>
      <c r="AR28" s="145"/>
      <c r="AS28" s="186"/>
      <c r="AT28" s="125"/>
      <c r="AU28" s="173"/>
      <c r="AV28" s="129"/>
      <c r="AW28" s="145"/>
      <c r="AX28" s="186"/>
      <c r="AY28" s="125"/>
      <c r="AZ28" s="173"/>
      <c r="BA28" s="129"/>
      <c r="BB28" s="145"/>
      <c r="BC28" s="186"/>
      <c r="BD28" s="125"/>
      <c r="BE28" s="173"/>
      <c r="BF28" s="129"/>
      <c r="BG28" s="145"/>
      <c r="BH28" s="186"/>
      <c r="BI28" s="125"/>
      <c r="BJ28" s="279"/>
      <c r="BK28" s="187"/>
      <c r="BL28" s="195"/>
      <c r="BM28" s="4"/>
    </row>
    <row r="29" spans="2:67" ht="13.5" customHeight="1" x14ac:dyDescent="0.15">
      <c r="B29" s="174" t="s">
        <v>34</v>
      </c>
      <c r="C29" s="171" t="s">
        <v>5</v>
      </c>
      <c r="D29" s="189">
        <v>40068</v>
      </c>
      <c r="E29" s="177" t="s">
        <v>36</v>
      </c>
      <c r="F29" s="178"/>
      <c r="G29" s="38">
        <v>44039</v>
      </c>
      <c r="H29" s="181" t="str">
        <f>IF($G29="","",IFERROR(DATEDIF(G29,G30,"Y")&amp;"年"&amp;DATEDIF(G29,G30,"YM")&amp;"月","0年0月"))</f>
        <v>0年0月</v>
      </c>
      <c r="I29" s="190">
        <f>IFERROR(DATEDIF(G29,G30,"Y"),0)</f>
        <v>0</v>
      </c>
      <c r="J29" s="166" t="str">
        <f t="shared" ref="J29" si="84">IF($D29="","",IF($G29&gt;$G$20,"",IF($G30&gt;=$D29,"○","")))</f>
        <v/>
      </c>
      <c r="K29" s="125"/>
      <c r="L29" s="127" t="str">
        <f t="shared" ref="L29" si="85">IF(K29="","",IF(J29="○",IF(I29&gt;=10,IF($C29="介護","●","○"),"○"),"×"))</f>
        <v/>
      </c>
      <c r="M29" s="129">
        <f>IF($G29="","",(EDATE($G30, 1)))</f>
        <v>43951</v>
      </c>
      <c r="N29" s="169">
        <f>IFERROR(DATEDIF($G29,M29,"Y"),0)</f>
        <v>0</v>
      </c>
      <c r="O29" s="166" t="str">
        <f>IF($D29="","",IF($G29&gt;M29,"",IF(M29&gt;=$D29,"○","")))</f>
        <v/>
      </c>
      <c r="P29" s="125"/>
      <c r="Q29" s="127" t="str">
        <f t="shared" ref="Q29" si="86">IF(P29="","",IF(O29="○",IF(N29&gt;=10,IF($C29="介護","●","○"),"○"),"×"))</f>
        <v/>
      </c>
      <c r="R29" s="129">
        <f t="shared" ref="R29" si="87">IF($G29="","",(EDATE($G30, 2)))</f>
        <v>43982</v>
      </c>
      <c r="S29" s="169">
        <f>IFERROR(DATEDIF($G29,R29,"Y"),0)</f>
        <v>0</v>
      </c>
      <c r="T29" s="166" t="str">
        <f>IF($D29="","",IF($G29&gt;R29,"",IF(R29&gt;=$D29,"○","")))</f>
        <v/>
      </c>
      <c r="U29" s="125"/>
      <c r="V29" s="127" t="str">
        <f t="shared" ref="V29" si="88">IF(U29="","",IF(T29="○",IF(S29&gt;=10,IF($C29="介護","●","○"),"○"),"×"))</f>
        <v/>
      </c>
      <c r="W29" s="129">
        <f t="shared" ref="W29" si="89">IF($G29="","",(EDATE($G30, 3)))</f>
        <v>44012</v>
      </c>
      <c r="X29" s="145">
        <f>IFERROR(DATEDIF($G29,W29,"Y"),0)</f>
        <v>0</v>
      </c>
      <c r="Y29" s="166" t="str">
        <f>IF($D29="","",IF($G29&gt;W29,"",IF(W29&gt;=$D29,"○","")))</f>
        <v/>
      </c>
      <c r="Z29" s="125"/>
      <c r="AA29" s="127" t="str">
        <f t="shared" ref="AA29" si="90">IF(Z29="","",IF(Y29="○",IF(X29&gt;=10,IF($C29="介護","●","○"),"○"),"×"))</f>
        <v/>
      </c>
      <c r="AB29" s="129">
        <f t="shared" ref="AB29" si="91">IF($G29="","",(EDATE($G30, 4)))</f>
        <v>44043</v>
      </c>
      <c r="AC29" s="169">
        <f>IFERROR(DATEDIF($G29,AB29,"Y"),0)</f>
        <v>0</v>
      </c>
      <c r="AD29" s="166" t="str">
        <f>IF($D29="","",IF($G29&gt;AB29,"",IF(AB29&gt;=$D29,"○","")))</f>
        <v>○</v>
      </c>
      <c r="AE29" s="125">
        <v>1</v>
      </c>
      <c r="AF29" s="127" t="str">
        <f t="shared" ref="AF29" si="92">IF(AE29="","",IF(AD29="○",IF(AC29&gt;=10,IF($C29="介護","●","○"),"○"),"×"))</f>
        <v>○</v>
      </c>
      <c r="AG29" s="129">
        <f t="shared" ref="AG29" si="93">IF($G29="","",(EDATE($G30, 5)))</f>
        <v>44074</v>
      </c>
      <c r="AH29" s="169">
        <f>IFERROR(DATEDIF($G29,AG29,"Y"),0)</f>
        <v>0</v>
      </c>
      <c r="AI29" s="166" t="str">
        <f>IF($D29="","",IF($G29&gt;AG29,"",IF(AG29&gt;=$D29,"○","")))</f>
        <v>○</v>
      </c>
      <c r="AJ29" s="125">
        <v>1</v>
      </c>
      <c r="AK29" s="127" t="str">
        <f t="shared" ref="AK29" si="94">IF(AJ29="","",IF(AI29="○",IF(AH29&gt;=10,IF($C29="介護","●","○"),"○"),"×"))</f>
        <v>○</v>
      </c>
      <c r="AL29" s="129">
        <f t="shared" ref="AL29" si="95">IF($G29="","",(EDATE($G30, 6)))</f>
        <v>44104</v>
      </c>
      <c r="AM29" s="145">
        <f>IFERROR(DATEDIF($G29,AL29,"Y"),0)</f>
        <v>0</v>
      </c>
      <c r="AN29" s="166" t="str">
        <f>IF($D29="","",IF($G29&gt;AL29,"",IF(AL29&gt;=$D29,"○","")))</f>
        <v>○</v>
      </c>
      <c r="AO29" s="125">
        <v>1</v>
      </c>
      <c r="AP29" s="127" t="str">
        <f t="shared" ref="AP29" si="96">IF(AO29="","",IF(AN29="○",IF(AM29&gt;=10,IF($C29="介護","●","○"),"○"),"×"))</f>
        <v>○</v>
      </c>
      <c r="AQ29" s="129">
        <f t="shared" ref="AQ29" si="97">IF($G29="","",(EDATE($G30, 7)))</f>
        <v>44135</v>
      </c>
      <c r="AR29" s="145">
        <f>IFERROR(DATEDIF($G29,AQ29,"Y"),0)</f>
        <v>0</v>
      </c>
      <c r="AS29" s="166" t="str">
        <f>IF($D29="","",IF($G29&gt;AQ29,"",IF(AQ29&gt;=$D29,"○","")))</f>
        <v>○</v>
      </c>
      <c r="AT29" s="125">
        <v>1</v>
      </c>
      <c r="AU29" s="127" t="str">
        <f t="shared" ref="AU29" si="98">IF(AT29="","",IF(AS29="○",IF(AR29&gt;=10,IF($C29="介護","●","○"),"○"),"×"))</f>
        <v>○</v>
      </c>
      <c r="AV29" s="129">
        <f t="shared" ref="AV29" si="99">IF($G29="","",(EDATE($G30, 8)))</f>
        <v>44165</v>
      </c>
      <c r="AW29" s="145">
        <f>IFERROR(DATEDIF($G29,AV29,"Y"),0)</f>
        <v>0</v>
      </c>
      <c r="AX29" s="166" t="str">
        <f>IF($D29="","",IF($G29&gt;AV29,"",IF(AV29&gt;=$D29,"○","")))</f>
        <v>○</v>
      </c>
      <c r="AY29" s="125">
        <v>1</v>
      </c>
      <c r="AZ29" s="127" t="str">
        <f t="shared" ref="AZ29" si="100">IF(AY29="","",IF(AX29="○",IF(AW29&gt;=10,IF($C29="介護","●","○"),"○"),"×"))</f>
        <v>○</v>
      </c>
      <c r="BA29" s="129">
        <f t="shared" ref="BA29" si="101">IF($G29="","",(EDATE($G30,9)))</f>
        <v>44196</v>
      </c>
      <c r="BB29" s="145">
        <f>IFERROR(DATEDIF($G29,BA29,"Y"),0)</f>
        <v>0</v>
      </c>
      <c r="BC29" s="166" t="str">
        <f>IF($D29="","",IF($G29&gt;BA29,"",IF(BA29&gt;=$D29,"○","")))</f>
        <v>○</v>
      </c>
      <c r="BD29" s="125">
        <v>1</v>
      </c>
      <c r="BE29" s="127" t="str">
        <f t="shared" ref="BE29" si="102">IF(BD29="","",IF(BC29="○",IF(BB29&gt;=10,IF($C29="介護","●","○"),"○"),"×"))</f>
        <v>○</v>
      </c>
      <c r="BF29" s="129">
        <f t="shared" ref="BF29" si="103">IF($G29="","",(EDATE($G30, 10)))</f>
        <v>44227</v>
      </c>
      <c r="BG29" s="145">
        <f>IFERROR(DATEDIF($G29,BF29,"Y"),0)</f>
        <v>0</v>
      </c>
      <c r="BH29" s="166" t="str">
        <f>IF($D29="","",IF($G29&gt;BF29,"",IF(BF29&gt;=$D29,"○","")))</f>
        <v>○</v>
      </c>
      <c r="BI29" s="125">
        <v>1</v>
      </c>
      <c r="BJ29" s="275" t="str">
        <f t="shared" ref="BJ29" si="104">IF(BI29="","",IF(BH29="○",IF(BG29&gt;=10,IF($C29="介護","●","○"),"○"),"×"))</f>
        <v>○</v>
      </c>
      <c r="BK29" s="155">
        <f>SUM(K29,P29,U29,Z29,AE29,AJ29,AO29,AT29,AY29,BD29,BI29)</f>
        <v>7</v>
      </c>
      <c r="BL29" s="195"/>
      <c r="BM29" s="4"/>
    </row>
    <row r="30" spans="2:67" ht="13.5" customHeight="1" x14ac:dyDescent="0.15">
      <c r="B30" s="175"/>
      <c r="C30" s="176"/>
      <c r="D30" s="176"/>
      <c r="E30" s="179"/>
      <c r="F30" s="180"/>
      <c r="G30" s="39">
        <f>IF(G29="","",$G$20)</f>
        <v>43921</v>
      </c>
      <c r="H30" s="181"/>
      <c r="I30" s="191"/>
      <c r="J30" s="186"/>
      <c r="K30" s="125"/>
      <c r="L30" s="173"/>
      <c r="M30" s="129"/>
      <c r="N30" s="183"/>
      <c r="O30" s="186"/>
      <c r="P30" s="125"/>
      <c r="Q30" s="173"/>
      <c r="R30" s="129"/>
      <c r="S30" s="183"/>
      <c r="T30" s="186"/>
      <c r="U30" s="125"/>
      <c r="V30" s="173"/>
      <c r="W30" s="129"/>
      <c r="X30" s="145"/>
      <c r="Y30" s="186"/>
      <c r="Z30" s="125"/>
      <c r="AA30" s="173"/>
      <c r="AB30" s="129"/>
      <c r="AC30" s="183"/>
      <c r="AD30" s="186"/>
      <c r="AE30" s="125"/>
      <c r="AF30" s="173"/>
      <c r="AG30" s="129"/>
      <c r="AH30" s="183"/>
      <c r="AI30" s="186"/>
      <c r="AJ30" s="125"/>
      <c r="AK30" s="173"/>
      <c r="AL30" s="129"/>
      <c r="AM30" s="145"/>
      <c r="AN30" s="186"/>
      <c r="AO30" s="125"/>
      <c r="AP30" s="173"/>
      <c r="AQ30" s="129"/>
      <c r="AR30" s="145"/>
      <c r="AS30" s="186"/>
      <c r="AT30" s="125"/>
      <c r="AU30" s="173"/>
      <c r="AV30" s="129"/>
      <c r="AW30" s="145"/>
      <c r="AX30" s="186"/>
      <c r="AY30" s="125"/>
      <c r="AZ30" s="173"/>
      <c r="BA30" s="129"/>
      <c r="BB30" s="145"/>
      <c r="BC30" s="186"/>
      <c r="BD30" s="125"/>
      <c r="BE30" s="173"/>
      <c r="BF30" s="129"/>
      <c r="BG30" s="145"/>
      <c r="BH30" s="186"/>
      <c r="BI30" s="125"/>
      <c r="BJ30" s="279"/>
      <c r="BK30" s="187"/>
      <c r="BL30" s="195"/>
      <c r="BM30" s="4"/>
    </row>
    <row r="31" spans="2:67" ht="13.5" customHeight="1" x14ac:dyDescent="0.15">
      <c r="B31" s="174" t="s">
        <v>34</v>
      </c>
      <c r="C31" s="171" t="s">
        <v>7</v>
      </c>
      <c r="D31" s="189">
        <v>43413</v>
      </c>
      <c r="E31" s="177" t="s">
        <v>35</v>
      </c>
      <c r="F31" s="178"/>
      <c r="G31" s="38">
        <v>40186</v>
      </c>
      <c r="H31" s="181" t="str">
        <f>IF($G31="","",IFERROR(DATEDIF(G31,G32,"Y")&amp;"年"&amp;DATEDIF(G31,G32,"YM")&amp;"月","0年0月"))</f>
        <v>10年2月</v>
      </c>
      <c r="I31" s="190">
        <f>IFERROR(DATEDIF(G31,G32,"Y"),0)</f>
        <v>10</v>
      </c>
      <c r="J31" s="166" t="str">
        <f t="shared" ref="J31" si="105">IF($D31="","",IF($G31&gt;$G$20,"",IF($G32&gt;=$D31,"○","")))</f>
        <v>○</v>
      </c>
      <c r="K31" s="125">
        <v>1</v>
      </c>
      <c r="L31" s="127" t="str">
        <f t="shared" ref="L31" si="106">IF(K31="","",IF(J31="○",IF(I31&gt;=10,IF($C31="介護","●","○"),"○"),"×"))</f>
        <v>○</v>
      </c>
      <c r="M31" s="129">
        <f>IF($G31="","",(EDATE($G32, 1)))</f>
        <v>43951</v>
      </c>
      <c r="N31" s="169">
        <f>IFERROR(DATEDIF($G31,M31,"Y"),0)</f>
        <v>10</v>
      </c>
      <c r="O31" s="166" t="str">
        <f>IF($D31="","",IF($G31&gt;M31,"",IF(M31&gt;=$D31,"○","")))</f>
        <v>○</v>
      </c>
      <c r="P31" s="125">
        <v>1</v>
      </c>
      <c r="Q31" s="127" t="str">
        <f t="shared" ref="Q31" si="107">IF(P31="","",IF(O31="○",IF(N31&gt;=10,IF($C31="介護","●","○"),"○"),"×"))</f>
        <v>○</v>
      </c>
      <c r="R31" s="129">
        <f t="shared" ref="R31" si="108">IF($G31="","",(EDATE($G32, 2)))</f>
        <v>43982</v>
      </c>
      <c r="S31" s="169">
        <f>IFERROR(DATEDIF($G31,R31,"Y"),0)</f>
        <v>10</v>
      </c>
      <c r="T31" s="166" t="str">
        <f>IF($D31="","",IF($G31&gt;R31,"",IF(R31&gt;=$D31,"○","")))</f>
        <v>○</v>
      </c>
      <c r="U31" s="125">
        <v>1</v>
      </c>
      <c r="V31" s="127" t="str">
        <f t="shared" ref="V31" si="109">IF(U31="","",IF(T31="○",IF(S31&gt;=10,IF($C31="介護","●","○"),"○"),"×"))</f>
        <v>○</v>
      </c>
      <c r="W31" s="129">
        <f t="shared" ref="W31" si="110">IF($G31="","",(EDATE($G32, 3)))</f>
        <v>44012</v>
      </c>
      <c r="X31" s="145">
        <f>IFERROR(DATEDIF($G31,W31,"Y"),0)</f>
        <v>10</v>
      </c>
      <c r="Y31" s="166" t="str">
        <f>IF($D31="","",IF($G31&gt;W31,"",IF(W31&gt;=$D31,"○","")))</f>
        <v>○</v>
      </c>
      <c r="Z31" s="125">
        <v>1</v>
      </c>
      <c r="AA31" s="127" t="str">
        <f t="shared" ref="AA31" si="111">IF(Z31="","",IF(Y31="○",IF(X31&gt;=10,IF($C31="介護","●","○"),"○"),"×"))</f>
        <v>○</v>
      </c>
      <c r="AB31" s="129">
        <f t="shared" ref="AB31" si="112">IF($G31="","",(EDATE($G32, 4)))</f>
        <v>44043</v>
      </c>
      <c r="AC31" s="169">
        <f>IFERROR(DATEDIF($G31,AB31,"Y"),0)</f>
        <v>10</v>
      </c>
      <c r="AD31" s="166" t="str">
        <f>IF($D31="","",IF($G31&gt;AB31,"",IF(AB31&gt;=$D31,"○","")))</f>
        <v>○</v>
      </c>
      <c r="AE31" s="125">
        <v>1</v>
      </c>
      <c r="AF31" s="127" t="str">
        <f t="shared" ref="AF31" si="113">IF(AE31="","",IF(AD31="○",IF(AC31&gt;=10,IF($C31="介護","●","○"),"○"),"×"))</f>
        <v>○</v>
      </c>
      <c r="AG31" s="129">
        <f t="shared" ref="AG31" si="114">IF($G31="","",(EDATE($G32, 5)))</f>
        <v>44074</v>
      </c>
      <c r="AH31" s="169">
        <f>IFERROR(DATEDIF($G31,AG31,"Y"),0)</f>
        <v>10</v>
      </c>
      <c r="AI31" s="166" t="str">
        <f>IF($D31="","",IF($G31&gt;AG31,"",IF(AG31&gt;=$D31,"○","")))</f>
        <v>○</v>
      </c>
      <c r="AJ31" s="125">
        <v>1</v>
      </c>
      <c r="AK31" s="127" t="str">
        <f t="shared" ref="AK31" si="115">IF(AJ31="","",IF(AI31="○",IF(AH31&gt;=10,IF($C31="介護","●","○"),"○"),"×"))</f>
        <v>○</v>
      </c>
      <c r="AL31" s="129">
        <f t="shared" ref="AL31" si="116">IF($G31="","",(EDATE($G32, 6)))</f>
        <v>44104</v>
      </c>
      <c r="AM31" s="145">
        <f>IFERROR(DATEDIF($G31,AL31,"Y"),0)</f>
        <v>10</v>
      </c>
      <c r="AN31" s="166" t="str">
        <f>IF($D31="","",IF($G31&gt;AL31,"",IF(AL31&gt;=$D31,"○","")))</f>
        <v>○</v>
      </c>
      <c r="AO31" s="125">
        <v>1</v>
      </c>
      <c r="AP31" s="127" t="str">
        <f t="shared" ref="AP31" si="117">IF(AO31="","",IF(AN31="○",IF(AM31&gt;=10,IF($C31="介護","●","○"),"○"),"×"))</f>
        <v>○</v>
      </c>
      <c r="AQ31" s="129">
        <f t="shared" ref="AQ31" si="118">IF($G31="","",(EDATE($G32, 7)))</f>
        <v>44135</v>
      </c>
      <c r="AR31" s="145">
        <f>IFERROR(DATEDIF($G31,AQ31,"Y"),0)</f>
        <v>10</v>
      </c>
      <c r="AS31" s="166" t="str">
        <f>IF($D31="","",IF($G31&gt;AQ31,"",IF(AQ31&gt;=$D31,"○","")))</f>
        <v>○</v>
      </c>
      <c r="AT31" s="125">
        <v>1</v>
      </c>
      <c r="AU31" s="127" t="str">
        <f t="shared" ref="AU31" si="119">IF(AT31="","",IF(AS31="○",IF(AR31&gt;=10,IF($C31="介護","●","○"),"○"),"×"))</f>
        <v>○</v>
      </c>
      <c r="AV31" s="129">
        <f t="shared" ref="AV31" si="120">IF($G31="","",(EDATE($G32, 8)))</f>
        <v>44165</v>
      </c>
      <c r="AW31" s="145">
        <f>IFERROR(DATEDIF($G31,AV31,"Y"),0)</f>
        <v>10</v>
      </c>
      <c r="AX31" s="166" t="str">
        <f>IF($D31="","",IF($G31&gt;AV31,"",IF(AV31&gt;=$D31,"○","")))</f>
        <v>○</v>
      </c>
      <c r="AY31" s="125">
        <v>1</v>
      </c>
      <c r="AZ31" s="127" t="str">
        <f t="shared" ref="AZ31" si="121">IF(AY31="","",IF(AX31="○",IF(AW31&gt;=10,IF($C31="介護","●","○"),"○"),"×"))</f>
        <v>○</v>
      </c>
      <c r="BA31" s="129">
        <f t="shared" ref="BA31" si="122">IF($G31="","",(EDATE($G32,9)))</f>
        <v>44196</v>
      </c>
      <c r="BB31" s="145">
        <f>IFERROR(DATEDIF($G31,BA31,"Y"),0)</f>
        <v>10</v>
      </c>
      <c r="BC31" s="166" t="str">
        <f>IF($D31="","",IF($G31&gt;BA31,"",IF(BA31&gt;=$D31,"○","")))</f>
        <v>○</v>
      </c>
      <c r="BD31" s="125">
        <v>1</v>
      </c>
      <c r="BE31" s="127" t="str">
        <f t="shared" ref="BE31" si="123">IF(BD31="","",IF(BC31="○",IF(BB31&gt;=10,IF($C31="介護","●","○"),"○"),"×"))</f>
        <v>○</v>
      </c>
      <c r="BF31" s="129">
        <f t="shared" ref="BF31" si="124">IF($G31="","",(EDATE($G32, 10)))</f>
        <v>44227</v>
      </c>
      <c r="BG31" s="145">
        <f>IFERROR(DATEDIF($G31,BF31,"Y"),0)</f>
        <v>11</v>
      </c>
      <c r="BH31" s="166" t="str">
        <f>IF($D31="","",IF($G31&gt;BF31,"",IF(BF31&gt;=$D31,"○","")))</f>
        <v>○</v>
      </c>
      <c r="BI31" s="125">
        <v>1</v>
      </c>
      <c r="BJ31" s="275" t="str">
        <f t="shared" ref="BJ31" si="125">IF(BI31="","",IF(BH31="○",IF(BG31&gt;=10,IF($C31="介護","●","○"),"○"),"×"))</f>
        <v>○</v>
      </c>
      <c r="BK31" s="155">
        <f>SUM(K31,P31,U31,Z31,AE31,AJ31,AO31,AT31,AY31,BD31,BI31)</f>
        <v>11</v>
      </c>
      <c r="BL31" s="195"/>
      <c r="BM31" s="4"/>
    </row>
    <row r="32" spans="2:67" ht="13.5" customHeight="1" x14ac:dyDescent="0.15">
      <c r="B32" s="175"/>
      <c r="C32" s="176"/>
      <c r="D32" s="176"/>
      <c r="E32" s="179"/>
      <c r="F32" s="180"/>
      <c r="G32" s="39">
        <f>IF(G31="","",$G$20)</f>
        <v>43921</v>
      </c>
      <c r="H32" s="181"/>
      <c r="I32" s="191"/>
      <c r="J32" s="186"/>
      <c r="K32" s="125"/>
      <c r="L32" s="173"/>
      <c r="M32" s="129"/>
      <c r="N32" s="183"/>
      <c r="O32" s="186"/>
      <c r="P32" s="125"/>
      <c r="Q32" s="173"/>
      <c r="R32" s="129"/>
      <c r="S32" s="183"/>
      <c r="T32" s="186"/>
      <c r="U32" s="125"/>
      <c r="V32" s="173"/>
      <c r="W32" s="129"/>
      <c r="X32" s="145"/>
      <c r="Y32" s="186"/>
      <c r="Z32" s="125"/>
      <c r="AA32" s="173"/>
      <c r="AB32" s="129"/>
      <c r="AC32" s="183"/>
      <c r="AD32" s="186"/>
      <c r="AE32" s="125"/>
      <c r="AF32" s="173"/>
      <c r="AG32" s="129"/>
      <c r="AH32" s="183"/>
      <c r="AI32" s="186"/>
      <c r="AJ32" s="125"/>
      <c r="AK32" s="173"/>
      <c r="AL32" s="129"/>
      <c r="AM32" s="145"/>
      <c r="AN32" s="186"/>
      <c r="AO32" s="125"/>
      <c r="AP32" s="173"/>
      <c r="AQ32" s="129"/>
      <c r="AR32" s="145"/>
      <c r="AS32" s="186"/>
      <c r="AT32" s="125"/>
      <c r="AU32" s="173"/>
      <c r="AV32" s="129"/>
      <c r="AW32" s="145"/>
      <c r="AX32" s="186"/>
      <c r="AY32" s="125"/>
      <c r="AZ32" s="173"/>
      <c r="BA32" s="129"/>
      <c r="BB32" s="145"/>
      <c r="BC32" s="186"/>
      <c r="BD32" s="125"/>
      <c r="BE32" s="173"/>
      <c r="BF32" s="129"/>
      <c r="BG32" s="145"/>
      <c r="BH32" s="186"/>
      <c r="BI32" s="125"/>
      <c r="BJ32" s="279"/>
      <c r="BK32" s="187"/>
      <c r="BL32" s="195"/>
      <c r="BM32" s="4"/>
    </row>
    <row r="33" spans="2:65" ht="13.5" customHeight="1" x14ac:dyDescent="0.15">
      <c r="B33" s="174" t="s">
        <v>34</v>
      </c>
      <c r="C33" s="171" t="s">
        <v>6</v>
      </c>
      <c r="D33" s="189">
        <v>44020</v>
      </c>
      <c r="E33" s="177" t="s">
        <v>33</v>
      </c>
      <c r="F33" s="178"/>
      <c r="G33" s="38">
        <v>40026</v>
      </c>
      <c r="H33" s="181" t="str">
        <f>IF($G33="","",IFERROR(DATEDIF(G33,G34,"Y")&amp;"年"&amp;DATEDIF(G33,G34,"YM")&amp;"月","0年0月"))</f>
        <v>10年7月</v>
      </c>
      <c r="I33" s="190">
        <f>IFERROR(DATEDIF(G33,G34,"Y"),0)</f>
        <v>10</v>
      </c>
      <c r="J33" s="166" t="str">
        <f t="shared" ref="J33" si="126">IF($D33="","",IF($G33&gt;$G$20,"",IF($G34&gt;=$D33,"○","")))</f>
        <v/>
      </c>
      <c r="K33" s="125">
        <v>0.5</v>
      </c>
      <c r="L33" s="127" t="str">
        <f t="shared" ref="L33" si="127">IF(K33="","",IF(J33="○",IF(I33&gt;=10,IF($C33="介護","●","○"),"○"),"×"))</f>
        <v>×</v>
      </c>
      <c r="M33" s="129">
        <f>IF($G33="","",(EDATE($G34, 1)))</f>
        <v>43951</v>
      </c>
      <c r="N33" s="169">
        <f>IFERROR(DATEDIF($G33,M33,"Y"),0)</f>
        <v>10</v>
      </c>
      <c r="O33" s="166" t="str">
        <f>IF($D33="","",IF($G33&gt;M33,"",IF(M33&gt;=$D33,"○","")))</f>
        <v/>
      </c>
      <c r="P33" s="125">
        <v>0.5</v>
      </c>
      <c r="Q33" s="127" t="str">
        <f t="shared" ref="Q33" si="128">IF(P33="","",IF(O33="○",IF(N33&gt;=10,IF($C33="介護","●","○"),"○"),"×"))</f>
        <v>×</v>
      </c>
      <c r="R33" s="129">
        <f t="shared" ref="R33" si="129">IF($G33="","",(EDATE($G34, 2)))</f>
        <v>43982</v>
      </c>
      <c r="S33" s="169">
        <f>IFERROR(DATEDIF($G33,R33,"Y"),0)</f>
        <v>10</v>
      </c>
      <c r="T33" s="166" t="str">
        <f>IF($D33="","",IF($G33&gt;R33,"",IF(R33&gt;=$D33,"○","")))</f>
        <v/>
      </c>
      <c r="U33" s="125">
        <v>0.5</v>
      </c>
      <c r="V33" s="127" t="str">
        <f t="shared" ref="V33" si="130">IF(U33="","",IF(T33="○",IF(S33&gt;=10,IF($C33="介護","●","○"),"○"),"×"))</f>
        <v>×</v>
      </c>
      <c r="W33" s="129">
        <f t="shared" ref="W33" si="131">IF($G33="","",(EDATE($G34, 3)))</f>
        <v>44012</v>
      </c>
      <c r="X33" s="145">
        <f>IFERROR(DATEDIF($G33,W33,"Y"),0)</f>
        <v>10</v>
      </c>
      <c r="Y33" s="166" t="str">
        <f>IF($D33="","",IF($G33&gt;W33,"",IF(W33&gt;=$D33,"○","")))</f>
        <v/>
      </c>
      <c r="Z33" s="125">
        <v>0.5</v>
      </c>
      <c r="AA33" s="127" t="str">
        <f t="shared" ref="AA33" si="132">IF(Z33="","",IF(Y33="○",IF(X33&gt;=10,IF($C33="介護","●","○"),"○"),"×"))</f>
        <v>×</v>
      </c>
      <c r="AB33" s="129">
        <f t="shared" ref="AB33" si="133">IF($G33="","",(EDATE($G34, 4)))</f>
        <v>44043</v>
      </c>
      <c r="AC33" s="169">
        <f>IFERROR(DATEDIF($G33,AB33,"Y"),0)</f>
        <v>10</v>
      </c>
      <c r="AD33" s="166" t="str">
        <f>IF($D33="","",IF($G33&gt;AB33,"",IF(AB33&gt;=$D33,"○","")))</f>
        <v>○</v>
      </c>
      <c r="AE33" s="125">
        <v>0.5</v>
      </c>
      <c r="AF33" s="127" t="str">
        <f t="shared" ref="AF33" si="134">IF(AE33="","",IF(AD33="○",IF(AC33&gt;=10,IF($C33="介護","●","○"),"○"),"×"))</f>
        <v>○</v>
      </c>
      <c r="AG33" s="129">
        <f t="shared" ref="AG33" si="135">IF($G33="","",(EDATE($G34, 5)))</f>
        <v>44074</v>
      </c>
      <c r="AH33" s="169">
        <f>IFERROR(DATEDIF($G33,AG33,"Y"),0)</f>
        <v>11</v>
      </c>
      <c r="AI33" s="166" t="str">
        <f>IF($D33="","",IF($G33&gt;AG33,"",IF(AG33&gt;=$D33,"○","")))</f>
        <v>○</v>
      </c>
      <c r="AJ33" s="125">
        <v>0.5</v>
      </c>
      <c r="AK33" s="127" t="str">
        <f t="shared" ref="AK33" si="136">IF(AJ33="","",IF(AI33="○",IF(AH33&gt;=10,IF($C33="介護","●","○"),"○"),"×"))</f>
        <v>○</v>
      </c>
      <c r="AL33" s="129">
        <f t="shared" ref="AL33" si="137">IF($G33="","",(EDATE($G34, 6)))</f>
        <v>44104</v>
      </c>
      <c r="AM33" s="145">
        <f>IFERROR(DATEDIF($G33,AL33,"Y"),0)</f>
        <v>11</v>
      </c>
      <c r="AN33" s="166" t="str">
        <f>IF($D33="","",IF($G33&gt;AL33,"",IF(AL33&gt;=$D33,"○","")))</f>
        <v>○</v>
      </c>
      <c r="AO33" s="125">
        <v>0.5</v>
      </c>
      <c r="AP33" s="127" t="str">
        <f t="shared" ref="AP33" si="138">IF(AO33="","",IF(AN33="○",IF(AM33&gt;=10,IF($C33="介護","●","○"),"○"),"×"))</f>
        <v>○</v>
      </c>
      <c r="AQ33" s="129">
        <f t="shared" ref="AQ33" si="139">IF($G33="","",(EDATE($G34, 7)))</f>
        <v>44135</v>
      </c>
      <c r="AR33" s="145">
        <f>IFERROR(DATEDIF($G33,AQ33,"Y"),0)</f>
        <v>11</v>
      </c>
      <c r="AS33" s="166" t="str">
        <f>IF($D33="","",IF($G33&gt;AQ33,"",IF(AQ33&gt;=$D33,"○","")))</f>
        <v>○</v>
      </c>
      <c r="AT33" s="125">
        <v>0.5</v>
      </c>
      <c r="AU33" s="127" t="str">
        <f t="shared" ref="AU33" si="140">IF(AT33="","",IF(AS33="○",IF(AR33&gt;=10,IF($C33="介護","●","○"),"○"),"×"))</f>
        <v>○</v>
      </c>
      <c r="AV33" s="129">
        <f t="shared" ref="AV33" si="141">IF($G33="","",(EDATE($G34, 8)))</f>
        <v>44165</v>
      </c>
      <c r="AW33" s="145">
        <f>IFERROR(DATEDIF($G33,AV33,"Y"),0)</f>
        <v>11</v>
      </c>
      <c r="AX33" s="166" t="str">
        <f>IF($D33="","",IF($G33&gt;AV33,"",IF(AV33&gt;=$D33,"○","")))</f>
        <v>○</v>
      </c>
      <c r="AY33" s="125">
        <v>0.5</v>
      </c>
      <c r="AZ33" s="127" t="str">
        <f t="shared" ref="AZ33" si="142">IF(AY33="","",IF(AX33="○",IF(AW33&gt;=10,IF($C33="介護","●","○"),"○"),"×"))</f>
        <v>○</v>
      </c>
      <c r="BA33" s="129">
        <f t="shared" ref="BA33" si="143">IF($G33="","",(EDATE($G34,9)))</f>
        <v>44196</v>
      </c>
      <c r="BB33" s="145">
        <f>IFERROR(DATEDIF($G33,BA33,"Y"),0)</f>
        <v>11</v>
      </c>
      <c r="BC33" s="166" t="str">
        <f>IF($D33="","",IF($G33&gt;BA33,"",IF(BA33&gt;=$D33,"○","")))</f>
        <v>○</v>
      </c>
      <c r="BD33" s="125">
        <v>0.5</v>
      </c>
      <c r="BE33" s="127" t="str">
        <f t="shared" ref="BE33" si="144">IF(BD33="","",IF(BC33="○",IF(BB33&gt;=10,IF($C33="介護","●","○"),"○"),"×"))</f>
        <v>○</v>
      </c>
      <c r="BF33" s="129">
        <f t="shared" ref="BF33" si="145">IF($G33="","",(EDATE($G34, 10)))</f>
        <v>44227</v>
      </c>
      <c r="BG33" s="145">
        <f>IFERROR(DATEDIF($G33,BF33,"Y"),0)</f>
        <v>11</v>
      </c>
      <c r="BH33" s="166" t="str">
        <f>IF($D33="","",IF($G33&gt;BF33,"",IF(BF33&gt;=$D33,"○","")))</f>
        <v>○</v>
      </c>
      <c r="BI33" s="125">
        <v>0.5</v>
      </c>
      <c r="BJ33" s="275" t="str">
        <f t="shared" ref="BJ33" si="146">IF(BI33="","",IF(BH33="○",IF(BG33&gt;=10,IF($C33="介護","●","○"),"○"),"×"))</f>
        <v>○</v>
      </c>
      <c r="BK33" s="155">
        <f>SUM(K33,P33,U33,Z33,AE33,AJ33,AO33,AT33,AY33,BD33,BI33)</f>
        <v>5.5</v>
      </c>
      <c r="BL33" s="195"/>
      <c r="BM33" s="4"/>
    </row>
    <row r="34" spans="2:65" ht="13.5" customHeight="1" x14ac:dyDescent="0.15">
      <c r="B34" s="175"/>
      <c r="C34" s="176"/>
      <c r="D34" s="176"/>
      <c r="E34" s="179"/>
      <c r="F34" s="180"/>
      <c r="G34" s="39">
        <f>IF(G33="","",$G$20)</f>
        <v>43921</v>
      </c>
      <c r="H34" s="181"/>
      <c r="I34" s="191"/>
      <c r="J34" s="186"/>
      <c r="K34" s="125"/>
      <c r="L34" s="173"/>
      <c r="M34" s="129"/>
      <c r="N34" s="183"/>
      <c r="O34" s="186"/>
      <c r="P34" s="125"/>
      <c r="Q34" s="173"/>
      <c r="R34" s="129"/>
      <c r="S34" s="183"/>
      <c r="T34" s="186"/>
      <c r="U34" s="125"/>
      <c r="V34" s="173"/>
      <c r="W34" s="129"/>
      <c r="X34" s="145"/>
      <c r="Y34" s="186"/>
      <c r="Z34" s="125"/>
      <c r="AA34" s="173"/>
      <c r="AB34" s="129"/>
      <c r="AC34" s="183"/>
      <c r="AD34" s="186"/>
      <c r="AE34" s="125"/>
      <c r="AF34" s="173"/>
      <c r="AG34" s="129"/>
      <c r="AH34" s="183"/>
      <c r="AI34" s="186"/>
      <c r="AJ34" s="125"/>
      <c r="AK34" s="173"/>
      <c r="AL34" s="129"/>
      <c r="AM34" s="145"/>
      <c r="AN34" s="186"/>
      <c r="AO34" s="125"/>
      <c r="AP34" s="173"/>
      <c r="AQ34" s="129"/>
      <c r="AR34" s="145"/>
      <c r="AS34" s="186"/>
      <c r="AT34" s="125"/>
      <c r="AU34" s="173"/>
      <c r="AV34" s="129"/>
      <c r="AW34" s="145"/>
      <c r="AX34" s="186"/>
      <c r="AY34" s="125"/>
      <c r="AZ34" s="173"/>
      <c r="BA34" s="129"/>
      <c r="BB34" s="145"/>
      <c r="BC34" s="186"/>
      <c r="BD34" s="125"/>
      <c r="BE34" s="173"/>
      <c r="BF34" s="129"/>
      <c r="BG34" s="145"/>
      <c r="BH34" s="186"/>
      <c r="BI34" s="125"/>
      <c r="BJ34" s="279"/>
      <c r="BK34" s="187"/>
      <c r="BL34" s="195"/>
      <c r="BM34" s="4"/>
    </row>
    <row r="35" spans="2:65" ht="13.5" customHeight="1" x14ac:dyDescent="0.15">
      <c r="B35" s="174"/>
      <c r="C35" s="171"/>
      <c r="D35" s="171"/>
      <c r="E35" s="177"/>
      <c r="F35" s="178"/>
      <c r="G35" s="38"/>
      <c r="H35" s="181" t="str">
        <f>IF($G35="","",IFERROR(DATEDIF(G35,G36,"Y")&amp;"年"&amp;DATEDIF(G35,G36,"YM")&amp;"月","0年0月"))</f>
        <v/>
      </c>
      <c r="I35" s="162">
        <f>IFERROR(DATEDIF(G35,G36,"Y"),0)</f>
        <v>0</v>
      </c>
      <c r="J35" s="166" t="str">
        <f t="shared" ref="J35" si="147">IF($D35="","",IF($G35&gt;$G$20,"",IF($G36&gt;=$D35,"○","")))</f>
        <v/>
      </c>
      <c r="K35" s="125"/>
      <c r="L35" s="127" t="str">
        <f t="shared" ref="L35" si="148">IF(K35="","",IF(J35="○",IF(I35&gt;=10,IF($C35="介護","●","○"),"○"),"×"))</f>
        <v/>
      </c>
      <c r="M35" s="129" t="str">
        <f>IF($G35="","",(EDATE($G36, 1)))</f>
        <v/>
      </c>
      <c r="N35" s="169">
        <f>IFERROR(DATEDIF($G35,M35,"Y"),0)</f>
        <v>0</v>
      </c>
      <c r="O35" s="166" t="str">
        <f>IF($D35="","",IF($G35&gt;M35,"",IF(M35&gt;=$D35,"○","")))</f>
        <v/>
      </c>
      <c r="P35" s="125"/>
      <c r="Q35" s="127" t="str">
        <f t="shared" ref="Q35" si="149">IF(P35="","",IF(O35="○",IF(N35&gt;=10,IF($C35="介護","●","○"),"○"),"×"))</f>
        <v/>
      </c>
      <c r="R35" s="129" t="str">
        <f t="shared" ref="R35" si="150">IF($G35="","",(EDATE($G36, 2)))</f>
        <v/>
      </c>
      <c r="S35" s="169">
        <f>IFERROR(DATEDIF($G35,R35,"Y"),0)</f>
        <v>0</v>
      </c>
      <c r="T35" s="166" t="str">
        <f>IF($D35="","",IF($G35&gt;R35,"",IF(R35&gt;=$D35,"○","")))</f>
        <v/>
      </c>
      <c r="U35" s="125"/>
      <c r="V35" s="127" t="str">
        <f t="shared" ref="V35" si="151">IF(U35="","",IF(T35="○",IF(S35&gt;=10,IF($C35="介護","●","○"),"○"),"×"))</f>
        <v/>
      </c>
      <c r="W35" s="129" t="str">
        <f t="shared" ref="W35" si="152">IF($G35="","",(EDATE($G36, 3)))</f>
        <v/>
      </c>
      <c r="X35" s="145">
        <f>IFERROR(DATEDIF($G35,W35,"Y"),0)</f>
        <v>0</v>
      </c>
      <c r="Y35" s="166" t="str">
        <f>IF($D35="","",IF($G35&gt;W35,"",IF(W35&gt;=$D35,"○","")))</f>
        <v/>
      </c>
      <c r="Z35" s="125"/>
      <c r="AA35" s="127" t="str">
        <f t="shared" ref="AA35" si="153">IF(Z35="","",IF(Y35="○",IF(X35&gt;=10,IF($C35="介護","●","○"),"○"),"×"))</f>
        <v/>
      </c>
      <c r="AB35" s="129" t="str">
        <f t="shared" ref="AB35" si="154">IF($G35="","",(EDATE($G36, 4)))</f>
        <v/>
      </c>
      <c r="AC35" s="169">
        <f>IFERROR(DATEDIF($G35,AB35,"Y"),0)</f>
        <v>0</v>
      </c>
      <c r="AD35" s="166" t="str">
        <f>IF($D35="","",IF($G35&gt;AB35,"",IF(AB35&gt;=$D35,"○","")))</f>
        <v/>
      </c>
      <c r="AE35" s="125"/>
      <c r="AF35" s="127" t="str">
        <f t="shared" ref="AF35" si="155">IF(AE35="","",IF(AD35="○",IF(AC35&gt;=10,IF($C35="介護","●","○"),"○"),"×"))</f>
        <v/>
      </c>
      <c r="AG35" s="129" t="str">
        <f t="shared" ref="AG35" si="156">IF($G35="","",(EDATE($G36, 5)))</f>
        <v/>
      </c>
      <c r="AH35" s="169">
        <f>IFERROR(DATEDIF($G35,AG35,"Y"),0)</f>
        <v>0</v>
      </c>
      <c r="AI35" s="166" t="str">
        <f>IF($D35="","",IF($G35&gt;AG35,"",IF(AG35&gt;=$D35,"○","")))</f>
        <v/>
      </c>
      <c r="AJ35" s="125"/>
      <c r="AK35" s="127" t="str">
        <f t="shared" ref="AK35" si="157">IF(AJ35="","",IF(AI35="○",IF(AH35&gt;=10,IF($C35="介護","●","○"),"○"),"×"))</f>
        <v/>
      </c>
      <c r="AL35" s="129" t="str">
        <f t="shared" ref="AL35" si="158">IF($G35="","",(EDATE($G36, 6)))</f>
        <v/>
      </c>
      <c r="AM35" s="145">
        <f>IFERROR(DATEDIF($G35,AL35,"Y"),0)</f>
        <v>0</v>
      </c>
      <c r="AN35" s="166" t="str">
        <f>IF($D35="","",IF($G35&gt;AL35,"",IF(AL35&gt;=$D35,"○","")))</f>
        <v/>
      </c>
      <c r="AO35" s="125"/>
      <c r="AP35" s="127" t="str">
        <f t="shared" ref="AP35" si="159">IF(AO35="","",IF(AN35="○",IF(AM35&gt;=10,IF($C35="介護","●","○"),"○"),"×"))</f>
        <v/>
      </c>
      <c r="AQ35" s="129" t="str">
        <f t="shared" ref="AQ35" si="160">IF($G35="","",(EDATE($G36, 7)))</f>
        <v/>
      </c>
      <c r="AR35" s="145">
        <f>IFERROR(DATEDIF($G35,AQ35,"Y"),0)</f>
        <v>0</v>
      </c>
      <c r="AS35" s="166" t="str">
        <f>IF($D35="","",IF($G35&gt;AQ35,"",IF(AQ35&gt;=$D35,"○","")))</f>
        <v/>
      </c>
      <c r="AT35" s="125"/>
      <c r="AU35" s="127" t="str">
        <f t="shared" ref="AU35" si="161">IF(AT35="","",IF(AS35="○",IF(AR35&gt;=10,IF($C35="介護","●","○"),"○"),"×"))</f>
        <v/>
      </c>
      <c r="AV35" s="129" t="str">
        <f t="shared" ref="AV35" si="162">IF($G35="","",(EDATE($G36, 8)))</f>
        <v/>
      </c>
      <c r="AW35" s="145">
        <f>IFERROR(DATEDIF($G35,AV35,"Y"),0)</f>
        <v>0</v>
      </c>
      <c r="AX35" s="166" t="str">
        <f>IF($D35="","",IF($G35&gt;AV35,"",IF(AV35&gt;=$D35,"○","")))</f>
        <v/>
      </c>
      <c r="AY35" s="125"/>
      <c r="AZ35" s="127" t="str">
        <f t="shared" ref="AZ35" si="163">IF(AY35="","",IF(AX35="○",IF(AW35&gt;=10,IF($C35="介護","●","○"),"○"),"×"))</f>
        <v/>
      </c>
      <c r="BA35" s="129" t="str">
        <f t="shared" ref="BA35" si="164">IF($G35="","",(EDATE($G36,9)))</f>
        <v/>
      </c>
      <c r="BB35" s="145">
        <f>IFERROR(DATEDIF($G35,BA35,"Y"),0)</f>
        <v>0</v>
      </c>
      <c r="BC35" s="166" t="str">
        <f>IF($D35="","",IF($G35&gt;BA35,"",IF(BA35&gt;=$D35,"○","")))</f>
        <v/>
      </c>
      <c r="BD35" s="125"/>
      <c r="BE35" s="127" t="str">
        <f t="shared" ref="BE35" si="165">IF(BD35="","",IF(BC35="○",IF(BB35&gt;=10,IF($C35="介護","●","○"),"○"),"×"))</f>
        <v/>
      </c>
      <c r="BF35" s="129" t="str">
        <f t="shared" ref="BF35" si="166">IF($G35="","",(EDATE($G36, 10)))</f>
        <v/>
      </c>
      <c r="BG35" s="145">
        <f>IFERROR(DATEDIF($G35,BF35,"Y"),0)</f>
        <v>0</v>
      </c>
      <c r="BH35" s="166" t="str">
        <f>IF($D35="","",IF($G35&gt;BF35,"",IF(BF35&gt;=$D35,"○","")))</f>
        <v/>
      </c>
      <c r="BI35" s="125"/>
      <c r="BJ35" s="275" t="str">
        <f t="shared" ref="BJ35" si="167">IF(BI35="","",IF(BH35="○",IF(BG35&gt;=10,IF($C35="介護","●","○"),"○"),"×"))</f>
        <v/>
      </c>
      <c r="BK35" s="155">
        <f>SUM(K35,P35,U35,Z35,AE35,AJ35,AO35,AT35,AY35,BD35,BI35)</f>
        <v>0</v>
      </c>
      <c r="BL35" s="195"/>
      <c r="BM35" s="4"/>
    </row>
    <row r="36" spans="2:65" ht="13.5" customHeight="1" x14ac:dyDescent="0.15">
      <c r="B36" s="175"/>
      <c r="C36" s="176"/>
      <c r="D36" s="176"/>
      <c r="E36" s="179"/>
      <c r="F36" s="180"/>
      <c r="G36" s="39" t="str">
        <f>IF(G35="","",$G$20)</f>
        <v/>
      </c>
      <c r="H36" s="181"/>
      <c r="I36" s="162"/>
      <c r="J36" s="186"/>
      <c r="K36" s="125"/>
      <c r="L36" s="173"/>
      <c r="M36" s="129"/>
      <c r="N36" s="183"/>
      <c r="O36" s="186"/>
      <c r="P36" s="125"/>
      <c r="Q36" s="173"/>
      <c r="R36" s="129"/>
      <c r="S36" s="183"/>
      <c r="T36" s="186"/>
      <c r="U36" s="125"/>
      <c r="V36" s="173"/>
      <c r="W36" s="129"/>
      <c r="X36" s="145"/>
      <c r="Y36" s="186"/>
      <c r="Z36" s="125"/>
      <c r="AA36" s="173"/>
      <c r="AB36" s="129"/>
      <c r="AC36" s="183"/>
      <c r="AD36" s="186"/>
      <c r="AE36" s="125"/>
      <c r="AF36" s="173"/>
      <c r="AG36" s="129"/>
      <c r="AH36" s="183"/>
      <c r="AI36" s="186"/>
      <c r="AJ36" s="125"/>
      <c r="AK36" s="173"/>
      <c r="AL36" s="129"/>
      <c r="AM36" s="145"/>
      <c r="AN36" s="186"/>
      <c r="AO36" s="125"/>
      <c r="AP36" s="173"/>
      <c r="AQ36" s="129"/>
      <c r="AR36" s="145"/>
      <c r="AS36" s="186"/>
      <c r="AT36" s="125"/>
      <c r="AU36" s="173"/>
      <c r="AV36" s="129"/>
      <c r="AW36" s="145"/>
      <c r="AX36" s="186"/>
      <c r="AY36" s="125"/>
      <c r="AZ36" s="173"/>
      <c r="BA36" s="129"/>
      <c r="BB36" s="145"/>
      <c r="BC36" s="186"/>
      <c r="BD36" s="125"/>
      <c r="BE36" s="173"/>
      <c r="BF36" s="129"/>
      <c r="BG36" s="145"/>
      <c r="BH36" s="186"/>
      <c r="BI36" s="125"/>
      <c r="BJ36" s="279"/>
      <c r="BK36" s="155"/>
      <c r="BL36" s="195"/>
      <c r="BM36" s="4"/>
    </row>
    <row r="37" spans="2:65" ht="13.5" customHeight="1" x14ac:dyDescent="0.15">
      <c r="B37" s="174"/>
      <c r="C37" s="171"/>
      <c r="D37" s="171"/>
      <c r="E37" s="177"/>
      <c r="F37" s="178"/>
      <c r="G37" s="38"/>
      <c r="H37" s="181" t="str">
        <f>IF($G37="","",IFERROR(DATEDIF(G37,G38,"Y")&amp;"年"&amp;DATEDIF(G37,G38,"YM")&amp;"月","0年0月"))</f>
        <v/>
      </c>
      <c r="I37" s="162">
        <f>IFERROR(DATEDIF(G37,G38,"Y"),0)</f>
        <v>0</v>
      </c>
      <c r="J37" s="166" t="str">
        <f t="shared" ref="J37" si="168">IF($D37="","",IF($G37&gt;$G$20,"",IF($G38&gt;=$D37,"○","")))</f>
        <v/>
      </c>
      <c r="K37" s="125"/>
      <c r="L37" s="127" t="str">
        <f t="shared" ref="L37" si="169">IF(K37="","",IF(J37="○",IF(I37&gt;=10,IF($C37="介護","●","○"),"○"),"×"))</f>
        <v/>
      </c>
      <c r="M37" s="129" t="str">
        <f>IF($G37="","",(EDATE($G38, 1)))</f>
        <v/>
      </c>
      <c r="N37" s="145">
        <f>IFERROR(DATEDIF($G37,M37,"Y"),0)</f>
        <v>0</v>
      </c>
      <c r="O37" s="166" t="str">
        <f>IF($D37="","",IF($G37&gt;M37,"",IF(M37&gt;=$D37,"○","")))</f>
        <v/>
      </c>
      <c r="P37" s="125"/>
      <c r="Q37" s="127" t="str">
        <f t="shared" ref="Q37" si="170">IF(P37="","",IF(O37="○",IF(N37&gt;=10,IF($C37="介護","●","○"),"○"),"×"))</f>
        <v/>
      </c>
      <c r="R37" s="129" t="str">
        <f t="shared" ref="R37" si="171">IF($G37="","",(EDATE($G38, 2)))</f>
        <v/>
      </c>
      <c r="S37" s="145">
        <f>IFERROR(DATEDIF($G37,R37,"Y"),0)</f>
        <v>0</v>
      </c>
      <c r="T37" s="166" t="str">
        <f>IF($D37="","",IF($G37&gt;R37,"",IF(R37&gt;=$D37,"○","")))</f>
        <v/>
      </c>
      <c r="U37" s="125"/>
      <c r="V37" s="127" t="str">
        <f t="shared" ref="V37" si="172">IF(U37="","",IF(T37="○",IF(S37&gt;=10,IF($C37="介護","●","○"),"○"),"×"))</f>
        <v/>
      </c>
      <c r="W37" s="129" t="str">
        <f t="shared" ref="W37" si="173">IF($G37="","",(EDATE($G38, 3)))</f>
        <v/>
      </c>
      <c r="X37" s="145">
        <f>IFERROR(DATEDIF($G37,W37,"Y"),0)</f>
        <v>0</v>
      </c>
      <c r="Y37" s="166" t="str">
        <f>IF($D37="","",IF($G37&gt;W37,"",IF(W37&gt;=$D37,"○","")))</f>
        <v/>
      </c>
      <c r="Z37" s="125"/>
      <c r="AA37" s="127" t="str">
        <f t="shared" ref="AA37" si="174">IF(Z37="","",IF(Y37="○",IF(X37&gt;=10,IF($C37="介護","●","○"),"○"),"×"))</f>
        <v/>
      </c>
      <c r="AB37" s="129" t="str">
        <f t="shared" ref="AB37" si="175">IF($G37="","",(EDATE($G38, 4)))</f>
        <v/>
      </c>
      <c r="AC37" s="169">
        <f>IFERROR(DATEDIF($G37,AB37,"Y"),0)</f>
        <v>0</v>
      </c>
      <c r="AD37" s="166" t="str">
        <f>IF($D37="","",IF($G37&gt;AB37,"",IF(AB37&gt;=$D37,"○","")))</f>
        <v/>
      </c>
      <c r="AE37" s="125"/>
      <c r="AF37" s="127" t="str">
        <f t="shared" ref="AF37" si="176">IF(AE37="","",IF(AD37="○",IF(AC37&gt;=10,IF($C37="介護","●","○"),"○"),"×"))</f>
        <v/>
      </c>
      <c r="AG37" s="129" t="str">
        <f t="shared" ref="AG37" si="177">IF($G37="","",(EDATE($G38, 5)))</f>
        <v/>
      </c>
      <c r="AH37" s="169">
        <f>IFERROR(DATEDIF($G37,AG37,"Y"),0)</f>
        <v>0</v>
      </c>
      <c r="AI37" s="166" t="str">
        <f>IF($D37="","",IF($G37&gt;AG37,"",IF(AG37&gt;=$D37,"○","")))</f>
        <v/>
      </c>
      <c r="AJ37" s="125"/>
      <c r="AK37" s="127" t="str">
        <f t="shared" ref="AK37" si="178">IF(AJ37="","",IF(AI37="○",IF(AH37&gt;=10,IF($C37="介護","●","○"),"○"),"×"))</f>
        <v/>
      </c>
      <c r="AL37" s="129" t="str">
        <f t="shared" ref="AL37" si="179">IF($G37="","",(EDATE($G38, 6)))</f>
        <v/>
      </c>
      <c r="AM37" s="145">
        <f>IFERROR(DATEDIF($G37,AL37,"Y"),0)</f>
        <v>0</v>
      </c>
      <c r="AN37" s="166" t="str">
        <f>IF($D37="","",IF($G37&gt;AL37,"",IF(AL37&gt;=$D37,"○","")))</f>
        <v/>
      </c>
      <c r="AO37" s="125"/>
      <c r="AP37" s="127" t="str">
        <f t="shared" ref="AP37" si="180">IF(AO37="","",IF(AN37="○",IF(AM37&gt;=10,IF($C37="介護","●","○"),"○"),"×"))</f>
        <v/>
      </c>
      <c r="AQ37" s="129" t="str">
        <f t="shared" ref="AQ37" si="181">IF($G37="","",(EDATE($G38, 7)))</f>
        <v/>
      </c>
      <c r="AR37" s="145">
        <f>IFERROR(DATEDIF($G37,AQ37,"Y"),0)</f>
        <v>0</v>
      </c>
      <c r="AS37" s="166" t="str">
        <f>IF($D37="","",IF($G37&gt;AQ37,"",IF(AQ37&gt;=$D37,"○","")))</f>
        <v/>
      </c>
      <c r="AT37" s="125"/>
      <c r="AU37" s="127" t="str">
        <f t="shared" ref="AU37" si="182">IF(AT37="","",IF(AS37="○",IF(AR37&gt;=10,IF($C37="介護","●","○"),"○"),"×"))</f>
        <v/>
      </c>
      <c r="AV37" s="129" t="str">
        <f t="shared" ref="AV37" si="183">IF($G37="","",(EDATE($G38, 8)))</f>
        <v/>
      </c>
      <c r="AW37" s="145">
        <f>IFERROR(DATEDIF($G37,AV37,"Y"),0)</f>
        <v>0</v>
      </c>
      <c r="AX37" s="166" t="str">
        <f>IF($D37="","",IF($G37&gt;AV37,"",IF(AV37&gt;=$D37,"○","")))</f>
        <v/>
      </c>
      <c r="AY37" s="125"/>
      <c r="AZ37" s="127" t="str">
        <f t="shared" ref="AZ37" si="184">IF(AY37="","",IF(AX37="○",IF(AW37&gt;=10,IF($C37="介護","●","○"),"○"),"×"))</f>
        <v/>
      </c>
      <c r="BA37" s="129" t="str">
        <f t="shared" ref="BA37" si="185">IF($G37="","",(EDATE($G38,9)))</f>
        <v/>
      </c>
      <c r="BB37" s="145">
        <f>IFERROR(DATEDIF($G37,BA37,"Y"),0)</f>
        <v>0</v>
      </c>
      <c r="BC37" s="166" t="str">
        <f>IF($D37="","",IF($G37&gt;BA37,"",IF(BA37&gt;=$D37,"○","")))</f>
        <v/>
      </c>
      <c r="BD37" s="125"/>
      <c r="BE37" s="127" t="str">
        <f t="shared" ref="BE37" si="186">IF(BD37="","",IF(BC37="○",IF(BB37&gt;=10,IF($C37="介護","●","○"),"○"),"×"))</f>
        <v/>
      </c>
      <c r="BF37" s="129" t="str">
        <f t="shared" ref="BF37" si="187">IF($G37="","",(EDATE($G38, 10)))</f>
        <v/>
      </c>
      <c r="BG37" s="145">
        <f>IFERROR(DATEDIF($G37,BF37,"Y"),0)</f>
        <v>0</v>
      </c>
      <c r="BH37" s="166" t="str">
        <f>IF($D37="","",IF($G37&gt;BF37,"",IF(BF37&gt;=$D37,"○","")))</f>
        <v/>
      </c>
      <c r="BI37" s="125"/>
      <c r="BJ37" s="275" t="str">
        <f t="shared" ref="BJ37" si="188">IF(BI37="","",IF(BH37="○",IF(BG37&gt;=10,IF($C37="介護","●","○"),"○"),"×"))</f>
        <v/>
      </c>
      <c r="BK37" s="188">
        <f>SUM(K37,P37,U37,Z37,AE37,AJ37,AO37,AT37,AY37,BD37,BI37)</f>
        <v>0</v>
      </c>
      <c r="BL37" s="195"/>
      <c r="BM37" s="4"/>
    </row>
    <row r="38" spans="2:65" ht="13.5" customHeight="1" x14ac:dyDescent="0.15">
      <c r="B38" s="175"/>
      <c r="C38" s="176"/>
      <c r="D38" s="176"/>
      <c r="E38" s="179"/>
      <c r="F38" s="180"/>
      <c r="G38" s="39" t="str">
        <f>IF(G37="","",$G$20)</f>
        <v/>
      </c>
      <c r="H38" s="181"/>
      <c r="I38" s="162"/>
      <c r="J38" s="186"/>
      <c r="K38" s="125"/>
      <c r="L38" s="173"/>
      <c r="M38" s="129"/>
      <c r="N38" s="145"/>
      <c r="O38" s="186"/>
      <c r="P38" s="125"/>
      <c r="Q38" s="173"/>
      <c r="R38" s="129"/>
      <c r="S38" s="145"/>
      <c r="T38" s="186"/>
      <c r="U38" s="125"/>
      <c r="V38" s="173"/>
      <c r="W38" s="129"/>
      <c r="X38" s="145"/>
      <c r="Y38" s="186"/>
      <c r="Z38" s="125"/>
      <c r="AA38" s="173"/>
      <c r="AB38" s="129"/>
      <c r="AC38" s="183"/>
      <c r="AD38" s="186"/>
      <c r="AE38" s="125"/>
      <c r="AF38" s="173"/>
      <c r="AG38" s="129"/>
      <c r="AH38" s="183"/>
      <c r="AI38" s="186"/>
      <c r="AJ38" s="125"/>
      <c r="AK38" s="173"/>
      <c r="AL38" s="129"/>
      <c r="AM38" s="145"/>
      <c r="AN38" s="186"/>
      <c r="AO38" s="125"/>
      <c r="AP38" s="173"/>
      <c r="AQ38" s="129"/>
      <c r="AR38" s="145"/>
      <c r="AS38" s="186"/>
      <c r="AT38" s="125"/>
      <c r="AU38" s="173"/>
      <c r="AV38" s="129"/>
      <c r="AW38" s="145"/>
      <c r="AX38" s="186"/>
      <c r="AY38" s="125"/>
      <c r="AZ38" s="173"/>
      <c r="BA38" s="129"/>
      <c r="BB38" s="145"/>
      <c r="BC38" s="186"/>
      <c r="BD38" s="125"/>
      <c r="BE38" s="173"/>
      <c r="BF38" s="129"/>
      <c r="BG38" s="145"/>
      <c r="BH38" s="186"/>
      <c r="BI38" s="125"/>
      <c r="BJ38" s="279"/>
      <c r="BK38" s="187"/>
      <c r="BL38" s="195"/>
      <c r="BM38" s="4"/>
    </row>
    <row r="39" spans="2:65" ht="13.5" customHeight="1" x14ac:dyDescent="0.15">
      <c r="B39" s="174"/>
      <c r="C39" s="171"/>
      <c r="D39" s="171"/>
      <c r="E39" s="177"/>
      <c r="F39" s="178"/>
      <c r="G39" s="38"/>
      <c r="H39" s="181" t="str">
        <f>IF($G39="","",IFERROR(DATEDIF(G39,G40,"Y")&amp;"年"&amp;DATEDIF(G39,G40,"YM")&amp;"月","0年0月"))</f>
        <v/>
      </c>
      <c r="I39" s="162">
        <f>IFERROR(DATEDIF(G39,G40,"Y"),0)</f>
        <v>0</v>
      </c>
      <c r="J39" s="166" t="str">
        <f t="shared" ref="J39" si="189">IF($D39="","",IF($G39&gt;$G$20,"",IF($G40&gt;=$D39,"○","")))</f>
        <v/>
      </c>
      <c r="K39" s="125"/>
      <c r="L39" s="127" t="str">
        <f t="shared" ref="L39" si="190">IF(K39="","",IF(J39="○",IF(I39&gt;=10,IF($C39="介護","●","○"),"○"),"×"))</f>
        <v/>
      </c>
      <c r="M39" s="129" t="str">
        <f>IF($G39="","",(EDATE($G40, 1)))</f>
        <v/>
      </c>
      <c r="N39" s="169">
        <f>IFERROR(DATEDIF($G39,M39,"Y"),0)</f>
        <v>0</v>
      </c>
      <c r="O39" s="166" t="str">
        <f>IF($D39="","",IF($G39&gt;M39,"",IF(M39&gt;=$D39,"○","")))</f>
        <v/>
      </c>
      <c r="P39" s="125"/>
      <c r="Q39" s="127" t="str">
        <f t="shared" ref="Q39" si="191">IF(P39="","",IF(O39="○",IF(N39&gt;=10,IF($C39="介護","●","○"),"○"),"×"))</f>
        <v/>
      </c>
      <c r="R39" s="129" t="str">
        <f t="shared" ref="R39" si="192">IF($G39="","",(EDATE($G40, 2)))</f>
        <v/>
      </c>
      <c r="S39" s="169">
        <f>IFERROR(DATEDIF($G39,R39,"Y"),0)</f>
        <v>0</v>
      </c>
      <c r="T39" s="166" t="str">
        <f>IF($D39="","",IF($G39&gt;R39,"",IF(R39&gt;=$D39,"○","")))</f>
        <v/>
      </c>
      <c r="U39" s="125"/>
      <c r="V39" s="127" t="str">
        <f t="shared" ref="V39" si="193">IF(U39="","",IF(T39="○",IF(S39&gt;=10,IF($C39="介護","●","○"),"○"),"×"))</f>
        <v/>
      </c>
      <c r="W39" s="129" t="str">
        <f t="shared" ref="W39" si="194">IF($G39="","",(EDATE($G40, 3)))</f>
        <v/>
      </c>
      <c r="X39" s="145">
        <f>IFERROR(DATEDIF($G39,W39,"Y"),0)</f>
        <v>0</v>
      </c>
      <c r="Y39" s="166" t="str">
        <f>IF($D39="","",IF($G39&gt;W39,"",IF(W39&gt;=$D39,"○","")))</f>
        <v/>
      </c>
      <c r="Z39" s="125"/>
      <c r="AA39" s="127" t="str">
        <f t="shared" ref="AA39" si="195">IF(Z39="","",IF(Y39="○",IF(X39&gt;=10,IF($C39="介護","●","○"),"○"),"×"))</f>
        <v/>
      </c>
      <c r="AB39" s="129" t="str">
        <f t="shared" ref="AB39" si="196">IF($G39="","",(EDATE($G40, 4)))</f>
        <v/>
      </c>
      <c r="AC39" s="169">
        <f>IFERROR(DATEDIF($G39,AB39,"Y"),0)</f>
        <v>0</v>
      </c>
      <c r="AD39" s="166" t="str">
        <f>IF($D39="","",IF($G39&gt;AB39,"",IF(AB39&gt;=$D39,"○","")))</f>
        <v/>
      </c>
      <c r="AE39" s="125"/>
      <c r="AF39" s="127" t="str">
        <f t="shared" ref="AF39" si="197">IF(AE39="","",IF(AD39="○",IF(AC39&gt;=10,IF($C39="介護","●","○"),"○"),"×"))</f>
        <v/>
      </c>
      <c r="AG39" s="129" t="str">
        <f t="shared" ref="AG39" si="198">IF($G39="","",(EDATE($G40, 5)))</f>
        <v/>
      </c>
      <c r="AH39" s="169">
        <f>IFERROR(DATEDIF($G39,AG39,"Y"),0)</f>
        <v>0</v>
      </c>
      <c r="AI39" s="166" t="str">
        <f>IF($D39="","",IF($G39&gt;AG39,"",IF(AG39&gt;=$D39,"○","")))</f>
        <v/>
      </c>
      <c r="AJ39" s="125"/>
      <c r="AK39" s="127" t="str">
        <f t="shared" ref="AK39" si="199">IF(AJ39="","",IF(AI39="○",IF(AH39&gt;=10,IF($C39="介護","●","○"),"○"),"×"))</f>
        <v/>
      </c>
      <c r="AL39" s="129" t="str">
        <f t="shared" ref="AL39" si="200">IF($G39="","",(EDATE($G40, 6)))</f>
        <v/>
      </c>
      <c r="AM39" s="145">
        <f>IFERROR(DATEDIF($G39,AL39,"Y"),0)</f>
        <v>0</v>
      </c>
      <c r="AN39" s="166" t="str">
        <f>IF($D39="","",IF($G39&gt;AL39,"",IF(AL39&gt;=$D39,"○","")))</f>
        <v/>
      </c>
      <c r="AO39" s="125"/>
      <c r="AP39" s="127" t="str">
        <f t="shared" ref="AP39" si="201">IF(AO39="","",IF(AN39="○",IF(AM39&gt;=10,IF($C39="介護","●","○"),"○"),"×"))</f>
        <v/>
      </c>
      <c r="AQ39" s="129" t="str">
        <f t="shared" ref="AQ39" si="202">IF($G39="","",(EDATE($G40, 7)))</f>
        <v/>
      </c>
      <c r="AR39" s="145">
        <f>IFERROR(DATEDIF($G39,AQ39,"Y"),0)</f>
        <v>0</v>
      </c>
      <c r="AS39" s="166" t="str">
        <f>IF($D39="","",IF($G39&gt;AQ39,"",IF(AQ39&gt;=$D39,"○","")))</f>
        <v/>
      </c>
      <c r="AT39" s="125"/>
      <c r="AU39" s="127" t="str">
        <f t="shared" ref="AU39" si="203">IF(AT39="","",IF(AS39="○",IF(AR39&gt;=10,IF($C39="介護","●","○"),"○"),"×"))</f>
        <v/>
      </c>
      <c r="AV39" s="129" t="str">
        <f t="shared" ref="AV39" si="204">IF($G39="","",(EDATE($G40, 8)))</f>
        <v/>
      </c>
      <c r="AW39" s="145">
        <f>IFERROR(DATEDIF($G39,AV39,"Y"),0)</f>
        <v>0</v>
      </c>
      <c r="AX39" s="166" t="str">
        <f>IF($D39="","",IF($G39&gt;AV39,"",IF(AV39&gt;=$D39,"○","")))</f>
        <v/>
      </c>
      <c r="AY39" s="125"/>
      <c r="AZ39" s="127" t="str">
        <f t="shared" ref="AZ39" si="205">IF(AY39="","",IF(AX39="○",IF(AW39&gt;=10,IF($C39="介護","●","○"),"○"),"×"))</f>
        <v/>
      </c>
      <c r="BA39" s="129" t="str">
        <f t="shared" ref="BA39" si="206">IF($G39="","",(EDATE($G40,9)))</f>
        <v/>
      </c>
      <c r="BB39" s="145">
        <f>IFERROR(DATEDIF($G39,BA39,"Y"),0)</f>
        <v>0</v>
      </c>
      <c r="BC39" s="166" t="str">
        <f>IF($D39="","",IF($G39&gt;BA39,"",IF(BA39&gt;=$D39,"○","")))</f>
        <v/>
      </c>
      <c r="BD39" s="125"/>
      <c r="BE39" s="127" t="str">
        <f t="shared" ref="BE39" si="207">IF(BD39="","",IF(BC39="○",IF(BB39&gt;=10,IF($C39="介護","●","○"),"○"),"×"))</f>
        <v/>
      </c>
      <c r="BF39" s="129" t="str">
        <f t="shared" ref="BF39" si="208">IF($G39="","",(EDATE($G40, 10)))</f>
        <v/>
      </c>
      <c r="BG39" s="145">
        <f>IFERROR(DATEDIF($G39,BF39,"Y"),0)</f>
        <v>0</v>
      </c>
      <c r="BH39" s="166" t="str">
        <f>IF($D39="","",IF($G39&gt;BF39,"",IF(BF39&gt;=$D39,"○","")))</f>
        <v/>
      </c>
      <c r="BI39" s="125"/>
      <c r="BJ39" s="275" t="str">
        <f t="shared" ref="BJ39" si="209">IF(BI39="","",IF(BH39="○",IF(BG39&gt;=10,IF($C39="介護","●","○"),"○"),"×"))</f>
        <v/>
      </c>
      <c r="BK39" s="155">
        <f>SUM(K39,P39,U39,Z39,AE39,AJ39,AO39,AT39,AY39,BD39,BI39)</f>
        <v>0</v>
      </c>
      <c r="BL39" s="195"/>
      <c r="BM39" s="4"/>
    </row>
    <row r="40" spans="2:65" ht="13.5" customHeight="1" x14ac:dyDescent="0.15">
      <c r="B40" s="175"/>
      <c r="C40" s="176"/>
      <c r="D40" s="176"/>
      <c r="E40" s="179"/>
      <c r="F40" s="180"/>
      <c r="G40" s="39" t="str">
        <f>IF(G39="","",$G$20)</f>
        <v/>
      </c>
      <c r="H40" s="181"/>
      <c r="I40" s="162"/>
      <c r="J40" s="186"/>
      <c r="K40" s="125"/>
      <c r="L40" s="173"/>
      <c r="M40" s="129"/>
      <c r="N40" s="183"/>
      <c r="O40" s="186"/>
      <c r="P40" s="125"/>
      <c r="Q40" s="173"/>
      <c r="R40" s="129"/>
      <c r="S40" s="183"/>
      <c r="T40" s="186"/>
      <c r="U40" s="125"/>
      <c r="V40" s="173"/>
      <c r="W40" s="129"/>
      <c r="X40" s="145"/>
      <c r="Y40" s="186"/>
      <c r="Z40" s="125"/>
      <c r="AA40" s="173"/>
      <c r="AB40" s="129"/>
      <c r="AC40" s="183"/>
      <c r="AD40" s="186"/>
      <c r="AE40" s="125"/>
      <c r="AF40" s="173"/>
      <c r="AG40" s="129"/>
      <c r="AH40" s="183"/>
      <c r="AI40" s="186"/>
      <c r="AJ40" s="125"/>
      <c r="AK40" s="173"/>
      <c r="AL40" s="129"/>
      <c r="AM40" s="145"/>
      <c r="AN40" s="186"/>
      <c r="AO40" s="125"/>
      <c r="AP40" s="173"/>
      <c r="AQ40" s="129"/>
      <c r="AR40" s="145"/>
      <c r="AS40" s="186"/>
      <c r="AT40" s="125"/>
      <c r="AU40" s="173"/>
      <c r="AV40" s="129"/>
      <c r="AW40" s="145"/>
      <c r="AX40" s="186"/>
      <c r="AY40" s="125"/>
      <c r="AZ40" s="173"/>
      <c r="BA40" s="129"/>
      <c r="BB40" s="145"/>
      <c r="BC40" s="186"/>
      <c r="BD40" s="125"/>
      <c r="BE40" s="173"/>
      <c r="BF40" s="129"/>
      <c r="BG40" s="145"/>
      <c r="BH40" s="186"/>
      <c r="BI40" s="125"/>
      <c r="BJ40" s="279"/>
      <c r="BK40" s="155"/>
      <c r="BL40" s="195"/>
      <c r="BM40" s="4"/>
    </row>
    <row r="41" spans="2:65" ht="13.5" customHeight="1" x14ac:dyDescent="0.15">
      <c r="B41" s="174"/>
      <c r="C41" s="171"/>
      <c r="D41" s="171"/>
      <c r="E41" s="177"/>
      <c r="F41" s="178"/>
      <c r="G41" s="38"/>
      <c r="H41" s="181" t="str">
        <f>IF($G41="","",IFERROR(DATEDIF(G41,G42,"Y")&amp;"年"&amp;DATEDIF(G41,G42,"YM")&amp;"月","0年0月"))</f>
        <v/>
      </c>
      <c r="I41" s="162">
        <f>IFERROR(DATEDIF(G41,G42,"Y"),0)</f>
        <v>0</v>
      </c>
      <c r="J41" s="166" t="str">
        <f t="shared" ref="J41" si="210">IF($D41="","",IF($G41&gt;$G$20,"",IF($G42&gt;=$D41,"○","")))</f>
        <v/>
      </c>
      <c r="K41" s="125"/>
      <c r="L41" s="127" t="str">
        <f t="shared" ref="L41" si="211">IF(K41="","",IF(J41="○",IF(I41&gt;=10,IF($C41="介護","●","○"),"○"),"×"))</f>
        <v/>
      </c>
      <c r="M41" s="129" t="str">
        <f>IF($G41="","",(EDATE($G42, 1)))</f>
        <v/>
      </c>
      <c r="N41" s="169">
        <f>IFERROR(DATEDIF($G41,M41,"Y"),0)</f>
        <v>0</v>
      </c>
      <c r="O41" s="166" t="str">
        <f>IF($D41="","",IF($G41&gt;M41,"",IF(M41&gt;=$D41,"○","")))</f>
        <v/>
      </c>
      <c r="P41" s="125"/>
      <c r="Q41" s="127" t="str">
        <f t="shared" ref="Q41" si="212">IF(P41="","",IF(O41="○",IF(N41&gt;=10,IF($C41="介護","●","○"),"○"),"×"))</f>
        <v/>
      </c>
      <c r="R41" s="129" t="str">
        <f t="shared" ref="R41" si="213">IF($G41="","",(EDATE($G42, 2)))</f>
        <v/>
      </c>
      <c r="S41" s="169">
        <f>IFERROR(DATEDIF($G41,R41,"Y"),0)</f>
        <v>0</v>
      </c>
      <c r="T41" s="166" t="str">
        <f>IF($D41="","",IF($G41&gt;R41,"",IF(R41&gt;=$D41,"○","")))</f>
        <v/>
      </c>
      <c r="U41" s="125"/>
      <c r="V41" s="127" t="str">
        <f t="shared" ref="V41" si="214">IF(U41="","",IF(T41="○",IF(S41&gt;=10,IF($C41="介護","●","○"),"○"),"×"))</f>
        <v/>
      </c>
      <c r="W41" s="129" t="str">
        <f t="shared" ref="W41" si="215">IF($G41="","",(EDATE($G42, 3)))</f>
        <v/>
      </c>
      <c r="X41" s="145">
        <f>IFERROR(DATEDIF($G41,W41,"Y"),0)</f>
        <v>0</v>
      </c>
      <c r="Y41" s="166" t="str">
        <f>IF($D41="","",IF($G41&gt;W41,"",IF(W41&gt;=$D41,"○","")))</f>
        <v/>
      </c>
      <c r="Z41" s="125"/>
      <c r="AA41" s="127" t="str">
        <f t="shared" ref="AA41" si="216">IF(Z41="","",IF(Y41="○",IF(X41&gt;=10,IF($C41="介護","●","○"),"○"),"×"))</f>
        <v/>
      </c>
      <c r="AB41" s="129" t="str">
        <f t="shared" ref="AB41" si="217">IF($G41="","",(EDATE($G42, 4)))</f>
        <v/>
      </c>
      <c r="AC41" s="169">
        <f>IFERROR(DATEDIF($G41,AB41,"Y"),0)</f>
        <v>0</v>
      </c>
      <c r="AD41" s="166" t="str">
        <f>IF($D41="","",IF($G41&gt;AB41,"",IF(AB41&gt;=$D41,"○","")))</f>
        <v/>
      </c>
      <c r="AE41" s="125"/>
      <c r="AF41" s="127" t="str">
        <f t="shared" ref="AF41" si="218">IF(AE41="","",IF(AD41="○",IF(AC41&gt;=10,IF($C41="介護","●","○"),"○"),"×"))</f>
        <v/>
      </c>
      <c r="AG41" s="129" t="str">
        <f t="shared" ref="AG41" si="219">IF($G41="","",(EDATE($G42, 5)))</f>
        <v/>
      </c>
      <c r="AH41" s="145">
        <f>IFERROR(DATEDIF($G41,AG41,"Y"),0)</f>
        <v>0</v>
      </c>
      <c r="AI41" s="166" t="str">
        <f>IF($D41="","",IF($G41&gt;AG41,"",IF(AG41&gt;=$D41,"○","")))</f>
        <v/>
      </c>
      <c r="AJ41" s="125"/>
      <c r="AK41" s="127" t="str">
        <f t="shared" ref="AK41" si="220">IF(AJ41="","",IF(AI41="○",IF(AH41&gt;=10,IF($C41="介護","●","○"),"○"),"×"))</f>
        <v/>
      </c>
      <c r="AL41" s="129" t="str">
        <f t="shared" ref="AL41" si="221">IF($G41="","",(EDATE($G42, 6)))</f>
        <v/>
      </c>
      <c r="AM41" s="145">
        <f>IFERROR(DATEDIF($G41,AL41,"Y"),0)</f>
        <v>0</v>
      </c>
      <c r="AN41" s="166" t="str">
        <f>IF($D41="","",IF($G41&gt;AL41,"",IF(AL41&gt;=$D41,"○","")))</f>
        <v/>
      </c>
      <c r="AO41" s="125"/>
      <c r="AP41" s="127" t="str">
        <f t="shared" ref="AP41" si="222">IF(AO41="","",IF(AN41="○",IF(AM41&gt;=10,IF($C41="介護","●","○"),"○"),"×"))</f>
        <v/>
      </c>
      <c r="AQ41" s="129" t="str">
        <f t="shared" ref="AQ41" si="223">IF($G41="","",(EDATE($G42, 7)))</f>
        <v/>
      </c>
      <c r="AR41" s="145">
        <f>IFERROR(DATEDIF($G41,AQ41,"Y"),0)</f>
        <v>0</v>
      </c>
      <c r="AS41" s="166" t="str">
        <f>IF($D41="","",IF($G41&gt;AQ41,"",IF(AQ41&gt;=$D41,"○","")))</f>
        <v/>
      </c>
      <c r="AT41" s="125"/>
      <c r="AU41" s="127" t="str">
        <f t="shared" ref="AU41" si="224">IF(AT41="","",IF(AS41="○",IF(AR41&gt;=10,IF($C41="介護","●","○"),"○"),"×"))</f>
        <v/>
      </c>
      <c r="AV41" s="129" t="str">
        <f t="shared" ref="AV41" si="225">IF($G41="","",(EDATE($G42, 8)))</f>
        <v/>
      </c>
      <c r="AW41" s="145">
        <f>IFERROR(DATEDIF($G41,AV41,"Y"),0)</f>
        <v>0</v>
      </c>
      <c r="AX41" s="166" t="str">
        <f>IF($D41="","",IF($G41&gt;AV41,"",IF(AV41&gt;=$D41,"○","")))</f>
        <v/>
      </c>
      <c r="AY41" s="125"/>
      <c r="AZ41" s="127" t="str">
        <f t="shared" ref="AZ41" si="226">IF(AY41="","",IF(AX41="○",IF(AW41&gt;=10,IF($C41="介護","●","○"),"○"),"×"))</f>
        <v/>
      </c>
      <c r="BA41" s="129" t="str">
        <f t="shared" ref="BA41" si="227">IF($G41="","",(EDATE($G42,9)))</f>
        <v/>
      </c>
      <c r="BB41" s="145">
        <f>IFERROR(DATEDIF($G41,BA41,"Y"),0)</f>
        <v>0</v>
      </c>
      <c r="BC41" s="166" t="str">
        <f>IF($D41="","",IF($G41&gt;BA41,"",IF(BA41&gt;=$D41,"○","")))</f>
        <v/>
      </c>
      <c r="BD41" s="125"/>
      <c r="BE41" s="127" t="str">
        <f t="shared" ref="BE41" si="228">IF(BD41="","",IF(BC41="○",IF(BB41&gt;=10,IF($C41="介護","●","○"),"○"),"×"))</f>
        <v/>
      </c>
      <c r="BF41" s="129" t="str">
        <f t="shared" ref="BF41" si="229">IF($G41="","",(EDATE($G42, 10)))</f>
        <v/>
      </c>
      <c r="BG41" s="145">
        <f>IFERROR(DATEDIF($G41,BF41,"Y"),0)</f>
        <v>0</v>
      </c>
      <c r="BH41" s="166" t="str">
        <f>IF($D41="","",IF($G41&gt;BF41,"",IF(BF41&gt;=$D41,"○","")))</f>
        <v/>
      </c>
      <c r="BI41" s="125"/>
      <c r="BJ41" s="275" t="str">
        <f t="shared" ref="BJ41" si="230">IF(BI41="","",IF(BH41="○",IF(BG41&gt;=10,IF($C41="介護","●","○"),"○"),"×"))</f>
        <v/>
      </c>
      <c r="BK41" s="188">
        <f>SUM(K41,P41,U41,Z41,AE41,AJ41,AO41,AT41,AY41,BD41,BI41)</f>
        <v>0</v>
      </c>
      <c r="BL41" s="195"/>
      <c r="BM41" s="4"/>
    </row>
    <row r="42" spans="2:65" ht="13.5" customHeight="1" x14ac:dyDescent="0.15">
      <c r="B42" s="175"/>
      <c r="C42" s="176"/>
      <c r="D42" s="176"/>
      <c r="E42" s="179"/>
      <c r="F42" s="180"/>
      <c r="G42" s="39" t="str">
        <f>IF(G41="","",$G$20)</f>
        <v/>
      </c>
      <c r="H42" s="181"/>
      <c r="I42" s="162"/>
      <c r="J42" s="186"/>
      <c r="K42" s="125"/>
      <c r="L42" s="173"/>
      <c r="M42" s="129"/>
      <c r="N42" s="183"/>
      <c r="O42" s="186"/>
      <c r="P42" s="125"/>
      <c r="Q42" s="173"/>
      <c r="R42" s="129"/>
      <c r="S42" s="183"/>
      <c r="T42" s="186"/>
      <c r="U42" s="125"/>
      <c r="V42" s="173"/>
      <c r="W42" s="129"/>
      <c r="X42" s="145"/>
      <c r="Y42" s="186"/>
      <c r="Z42" s="125"/>
      <c r="AA42" s="173"/>
      <c r="AB42" s="129"/>
      <c r="AC42" s="183"/>
      <c r="AD42" s="186"/>
      <c r="AE42" s="125"/>
      <c r="AF42" s="173"/>
      <c r="AG42" s="129"/>
      <c r="AH42" s="145"/>
      <c r="AI42" s="186"/>
      <c r="AJ42" s="125"/>
      <c r="AK42" s="173"/>
      <c r="AL42" s="129"/>
      <c r="AM42" s="145"/>
      <c r="AN42" s="186"/>
      <c r="AO42" s="125"/>
      <c r="AP42" s="173"/>
      <c r="AQ42" s="129"/>
      <c r="AR42" s="145"/>
      <c r="AS42" s="186"/>
      <c r="AT42" s="125"/>
      <c r="AU42" s="173"/>
      <c r="AV42" s="129"/>
      <c r="AW42" s="145"/>
      <c r="AX42" s="186"/>
      <c r="AY42" s="125"/>
      <c r="AZ42" s="173"/>
      <c r="BA42" s="129"/>
      <c r="BB42" s="145"/>
      <c r="BC42" s="186"/>
      <c r="BD42" s="125"/>
      <c r="BE42" s="173"/>
      <c r="BF42" s="129"/>
      <c r="BG42" s="145"/>
      <c r="BH42" s="186"/>
      <c r="BI42" s="125"/>
      <c r="BJ42" s="279"/>
      <c r="BK42" s="187"/>
      <c r="BL42" s="195"/>
      <c r="BM42" s="4"/>
    </row>
    <row r="43" spans="2:65" ht="13.5" customHeight="1" x14ac:dyDescent="0.15">
      <c r="B43" s="174"/>
      <c r="C43" s="171"/>
      <c r="D43" s="171"/>
      <c r="E43" s="177"/>
      <c r="F43" s="178"/>
      <c r="G43" s="38"/>
      <c r="H43" s="181" t="str">
        <f>IF($G43="","",IFERROR(DATEDIF(G43,G44,"Y")&amp;"年"&amp;DATEDIF(G43,G44,"YM")&amp;"月","0年0月"))</f>
        <v/>
      </c>
      <c r="I43" s="162">
        <f>IFERROR(DATEDIF(G43,G44,"Y"),0)</f>
        <v>0</v>
      </c>
      <c r="J43" s="166" t="str">
        <f t="shared" ref="J43" si="231">IF($D43="","",IF($G43&gt;$G$20,"",IF($G44&gt;=$D43,"○","")))</f>
        <v/>
      </c>
      <c r="K43" s="125"/>
      <c r="L43" s="127" t="str">
        <f t="shared" ref="L43" si="232">IF(K43="","",IF(J43="○",IF(I43&gt;=10,IF($C43="介護","●","○"),"○"),"×"))</f>
        <v/>
      </c>
      <c r="M43" s="129" t="str">
        <f>IF($G43="","",(EDATE($G44, 1)))</f>
        <v/>
      </c>
      <c r="N43" s="169">
        <f>IFERROR(DATEDIF($G43,M43,"Y"),0)</f>
        <v>0</v>
      </c>
      <c r="O43" s="166" t="str">
        <f>IF($D43="","",IF($G43&gt;M43,"",IF(M43&gt;=$D43,"○","")))</f>
        <v/>
      </c>
      <c r="P43" s="125"/>
      <c r="Q43" s="127" t="str">
        <f t="shared" ref="Q43" si="233">IF(P43="","",IF(O43="○",IF(N43&gt;=10,IF($C43="介護","●","○"),"○"),"×"))</f>
        <v/>
      </c>
      <c r="R43" s="129" t="str">
        <f t="shared" ref="R43" si="234">IF($G43="","",(EDATE($G44, 2)))</f>
        <v/>
      </c>
      <c r="S43" s="169">
        <f>IFERROR(DATEDIF($G43,R43,"Y"),0)</f>
        <v>0</v>
      </c>
      <c r="T43" s="166" t="str">
        <f>IF($D43="","",IF($G43&gt;R43,"",IF(R43&gt;=$D43,"○","")))</f>
        <v/>
      </c>
      <c r="U43" s="125"/>
      <c r="V43" s="127" t="str">
        <f t="shared" ref="V43" si="235">IF(U43="","",IF(T43="○",IF(S43&gt;=10,IF($C43="介護","●","○"),"○"),"×"))</f>
        <v/>
      </c>
      <c r="W43" s="129" t="str">
        <f t="shared" ref="W43" si="236">IF($G43="","",(EDATE($G44, 3)))</f>
        <v/>
      </c>
      <c r="X43" s="145">
        <f>IFERROR(DATEDIF($G43,W43,"Y"),0)</f>
        <v>0</v>
      </c>
      <c r="Y43" s="166" t="str">
        <f>IF($D43="","",IF($G43&gt;W43,"",IF(W43&gt;=$D43,"○","")))</f>
        <v/>
      </c>
      <c r="Z43" s="125"/>
      <c r="AA43" s="127" t="str">
        <f t="shared" ref="AA43" si="237">IF(Z43="","",IF(Y43="○",IF(X43&gt;=10,IF($C43="介護","●","○"),"○"),"×"))</f>
        <v/>
      </c>
      <c r="AB43" s="129" t="str">
        <f t="shared" ref="AB43" si="238">IF($G43="","",(EDATE($G44, 4)))</f>
        <v/>
      </c>
      <c r="AC43" s="169">
        <f>IFERROR(DATEDIF($G43,AB43,"Y"),0)</f>
        <v>0</v>
      </c>
      <c r="AD43" s="166" t="str">
        <f>IF($D43="","",IF($G43&gt;AB43,"",IF(AB43&gt;=$D43,"○","")))</f>
        <v/>
      </c>
      <c r="AE43" s="125"/>
      <c r="AF43" s="127" t="str">
        <f t="shared" ref="AF43" si="239">IF(AE43="","",IF(AD43="○",IF(AC43&gt;=10,IF($C43="介護","●","○"),"○"),"×"))</f>
        <v/>
      </c>
      <c r="AG43" s="129" t="str">
        <f t="shared" ref="AG43" si="240">IF($G43="","",(EDATE($G44, 5)))</f>
        <v/>
      </c>
      <c r="AH43" s="169">
        <f>IFERROR(DATEDIF($G43,AG43,"Y"),0)</f>
        <v>0</v>
      </c>
      <c r="AI43" s="166" t="str">
        <f>IF($D43="","",IF($G43&gt;AG43,"",IF(AG43&gt;=$D43,"○","")))</f>
        <v/>
      </c>
      <c r="AJ43" s="125"/>
      <c r="AK43" s="127" t="str">
        <f t="shared" ref="AK43" si="241">IF(AJ43="","",IF(AI43="○",IF(AH43&gt;=10,IF($C43="介護","●","○"),"○"),"×"))</f>
        <v/>
      </c>
      <c r="AL43" s="129" t="str">
        <f t="shared" ref="AL43" si="242">IF($G43="","",(EDATE($G44, 6)))</f>
        <v/>
      </c>
      <c r="AM43" s="145">
        <f>IFERROR(DATEDIF($G43,AL43,"Y"),0)</f>
        <v>0</v>
      </c>
      <c r="AN43" s="166" t="str">
        <f>IF($D43="","",IF($G43&gt;AL43,"",IF(AL43&gt;=$D43,"○","")))</f>
        <v/>
      </c>
      <c r="AO43" s="125"/>
      <c r="AP43" s="127" t="str">
        <f t="shared" ref="AP43" si="243">IF(AO43="","",IF(AN43="○",IF(AM43&gt;=10,IF($C43="介護","●","○"),"○"),"×"))</f>
        <v/>
      </c>
      <c r="AQ43" s="129" t="str">
        <f t="shared" ref="AQ43" si="244">IF($G43="","",(EDATE($G44, 7)))</f>
        <v/>
      </c>
      <c r="AR43" s="145">
        <f>IFERROR(DATEDIF($G43,AQ43,"Y"),0)</f>
        <v>0</v>
      </c>
      <c r="AS43" s="166" t="str">
        <f>IF($D43="","",IF($G43&gt;AQ43,"",IF(AQ43&gt;=$D43,"○","")))</f>
        <v/>
      </c>
      <c r="AT43" s="125"/>
      <c r="AU43" s="127" t="str">
        <f t="shared" ref="AU43" si="245">IF(AT43="","",IF(AS43="○",IF(AR43&gt;=10,IF($C43="介護","●","○"),"○"),"×"))</f>
        <v/>
      </c>
      <c r="AV43" s="129" t="str">
        <f t="shared" ref="AV43" si="246">IF($G43="","",(EDATE($G44, 8)))</f>
        <v/>
      </c>
      <c r="AW43" s="145">
        <f>IFERROR(DATEDIF($G43,AV43,"Y"),0)</f>
        <v>0</v>
      </c>
      <c r="AX43" s="166" t="str">
        <f>IF($D43="","",IF($G43&gt;AV43,"",IF(AV43&gt;=$D43,"○","")))</f>
        <v/>
      </c>
      <c r="AY43" s="125"/>
      <c r="AZ43" s="127" t="str">
        <f t="shared" ref="AZ43" si="247">IF(AY43="","",IF(AX43="○",IF(AW43&gt;=10,IF($C43="介護","●","○"),"○"),"×"))</f>
        <v/>
      </c>
      <c r="BA43" s="129" t="str">
        <f t="shared" ref="BA43" si="248">IF($G43="","",(EDATE($G44,9)))</f>
        <v/>
      </c>
      <c r="BB43" s="145">
        <f>IFERROR(DATEDIF($G43,BA43,"Y"),0)</f>
        <v>0</v>
      </c>
      <c r="BC43" s="166" t="str">
        <f>IF($D43="","",IF($G43&gt;BA43,"",IF(BA43&gt;=$D43,"○","")))</f>
        <v/>
      </c>
      <c r="BD43" s="125"/>
      <c r="BE43" s="127" t="str">
        <f t="shared" ref="BE43" si="249">IF(BD43="","",IF(BC43="○",IF(BB43&gt;=10,IF($C43="介護","●","○"),"○"),"×"))</f>
        <v/>
      </c>
      <c r="BF43" s="129" t="str">
        <f t="shared" ref="BF43" si="250">IF($G43="","",(EDATE($G44, 10)))</f>
        <v/>
      </c>
      <c r="BG43" s="145">
        <f>IFERROR(DATEDIF($G43,BF43,"Y"),0)</f>
        <v>0</v>
      </c>
      <c r="BH43" s="166" t="str">
        <f>IF($D43="","",IF($G43&gt;BF43,"",IF(BF43&gt;=$D43,"○","")))</f>
        <v/>
      </c>
      <c r="BI43" s="125"/>
      <c r="BJ43" s="275" t="str">
        <f t="shared" ref="BJ43" si="251">IF(BI43="","",IF(BH43="○",IF(BG43&gt;=10,IF($C43="介護","●","○"),"○"),"×"))</f>
        <v/>
      </c>
      <c r="BK43" s="155">
        <f>SUM(K43,P43,U43,Z43,AE43,AJ43,AO43,AT43,AY43,BD43,BI43)</f>
        <v>0</v>
      </c>
      <c r="BL43" s="195"/>
      <c r="BM43" s="4"/>
    </row>
    <row r="44" spans="2:65" ht="13.5" customHeight="1" x14ac:dyDescent="0.15">
      <c r="B44" s="175"/>
      <c r="C44" s="176"/>
      <c r="D44" s="176"/>
      <c r="E44" s="179"/>
      <c r="F44" s="180"/>
      <c r="G44" s="39" t="str">
        <f>IF(G43="","",$G$20)</f>
        <v/>
      </c>
      <c r="H44" s="181"/>
      <c r="I44" s="162"/>
      <c r="J44" s="186"/>
      <c r="K44" s="125"/>
      <c r="L44" s="173"/>
      <c r="M44" s="129"/>
      <c r="N44" s="183"/>
      <c r="O44" s="186"/>
      <c r="P44" s="125"/>
      <c r="Q44" s="173"/>
      <c r="R44" s="129"/>
      <c r="S44" s="183"/>
      <c r="T44" s="186"/>
      <c r="U44" s="125"/>
      <c r="V44" s="173"/>
      <c r="W44" s="129"/>
      <c r="X44" s="145"/>
      <c r="Y44" s="186"/>
      <c r="Z44" s="125"/>
      <c r="AA44" s="173"/>
      <c r="AB44" s="129"/>
      <c r="AC44" s="183"/>
      <c r="AD44" s="186"/>
      <c r="AE44" s="125"/>
      <c r="AF44" s="173"/>
      <c r="AG44" s="129"/>
      <c r="AH44" s="183"/>
      <c r="AI44" s="186"/>
      <c r="AJ44" s="125"/>
      <c r="AK44" s="173"/>
      <c r="AL44" s="129"/>
      <c r="AM44" s="145"/>
      <c r="AN44" s="186"/>
      <c r="AO44" s="125"/>
      <c r="AP44" s="173"/>
      <c r="AQ44" s="129"/>
      <c r="AR44" s="145"/>
      <c r="AS44" s="186"/>
      <c r="AT44" s="125"/>
      <c r="AU44" s="173"/>
      <c r="AV44" s="129"/>
      <c r="AW44" s="145"/>
      <c r="AX44" s="186"/>
      <c r="AY44" s="125"/>
      <c r="AZ44" s="173"/>
      <c r="BA44" s="129"/>
      <c r="BB44" s="145"/>
      <c r="BC44" s="186"/>
      <c r="BD44" s="125"/>
      <c r="BE44" s="173"/>
      <c r="BF44" s="129"/>
      <c r="BG44" s="145"/>
      <c r="BH44" s="186"/>
      <c r="BI44" s="125"/>
      <c r="BJ44" s="279"/>
      <c r="BK44" s="187"/>
      <c r="BL44" s="195"/>
      <c r="BM44" s="4"/>
    </row>
    <row r="45" spans="2:65" ht="13.5" customHeight="1" x14ac:dyDescent="0.15">
      <c r="B45" s="174"/>
      <c r="C45" s="171"/>
      <c r="D45" s="171"/>
      <c r="E45" s="177"/>
      <c r="F45" s="178"/>
      <c r="G45" s="38"/>
      <c r="H45" s="181" t="str">
        <f>IF($G45="","",IFERROR(DATEDIF(G45,G46,"Y")&amp;"年"&amp;DATEDIF(G45,G46,"YM")&amp;"月","0年0月"))</f>
        <v/>
      </c>
      <c r="I45" s="162">
        <f>IFERROR(DATEDIF(G45,G46,"Y"),0)</f>
        <v>0</v>
      </c>
      <c r="J45" s="166" t="str">
        <f t="shared" ref="J45" si="252">IF($D45="","",IF($G45&gt;$G$20,"",IF($G46&gt;=$D45,"○","")))</f>
        <v/>
      </c>
      <c r="K45" s="125"/>
      <c r="L45" s="127" t="str">
        <f t="shared" ref="L45" si="253">IF(K45="","",IF(J45="○",IF(I45&gt;=10,IF($C45="介護","●","○"),"○"),"×"))</f>
        <v/>
      </c>
      <c r="M45" s="129" t="str">
        <f>IF($G45="","",(EDATE($G46, 1)))</f>
        <v/>
      </c>
      <c r="N45" s="169">
        <f>IFERROR(DATEDIF($G45,M45,"Y"),0)</f>
        <v>0</v>
      </c>
      <c r="O45" s="166" t="str">
        <f>IF($D45="","",IF($G45&gt;M45,"",IF(M45&gt;=$D45,"○","")))</f>
        <v/>
      </c>
      <c r="P45" s="125"/>
      <c r="Q45" s="127" t="str">
        <f t="shared" ref="Q45" si="254">IF(P45="","",IF(O45="○",IF(N45&gt;=10,IF($C45="介護","●","○"),"○"),"×"))</f>
        <v/>
      </c>
      <c r="R45" s="129" t="str">
        <f t="shared" ref="R45" si="255">IF($G45="","",(EDATE($G46, 2)))</f>
        <v/>
      </c>
      <c r="S45" s="169">
        <f>IFERROR(DATEDIF($G45,R45,"Y"),0)</f>
        <v>0</v>
      </c>
      <c r="T45" s="166" t="str">
        <f>IF($D45="","",IF($G45&gt;R45,"",IF(R45&gt;=$D45,"○","")))</f>
        <v/>
      </c>
      <c r="U45" s="125"/>
      <c r="V45" s="127" t="str">
        <f t="shared" ref="V45" si="256">IF(U45="","",IF(T45="○",IF(S45&gt;=10,IF($C45="介護","●","○"),"○"),"×"))</f>
        <v/>
      </c>
      <c r="W45" s="129" t="str">
        <f t="shared" ref="W45" si="257">IF($G45="","",(EDATE($G46, 3)))</f>
        <v/>
      </c>
      <c r="X45" s="145">
        <f>IFERROR(DATEDIF($G45,W45,"Y"),0)</f>
        <v>0</v>
      </c>
      <c r="Y45" s="166" t="str">
        <f>IF($D45="","",IF($G45&gt;W45,"",IF(W45&gt;=$D45,"○","")))</f>
        <v/>
      </c>
      <c r="Z45" s="125"/>
      <c r="AA45" s="127" t="str">
        <f t="shared" ref="AA45" si="258">IF(Z45="","",IF(Y45="○",IF(X45&gt;=10,IF($C45="介護","●","○"),"○"),"×"))</f>
        <v/>
      </c>
      <c r="AB45" s="129" t="str">
        <f t="shared" ref="AB45" si="259">IF($G45="","",(EDATE($G46, 4)))</f>
        <v/>
      </c>
      <c r="AC45" s="169">
        <f>IFERROR(DATEDIF($G45,AB45,"Y"),0)</f>
        <v>0</v>
      </c>
      <c r="AD45" s="166" t="str">
        <f>IF($D45="","",IF($G45&gt;AB45,"",IF(AB45&gt;=$D45,"○","")))</f>
        <v/>
      </c>
      <c r="AE45" s="125"/>
      <c r="AF45" s="127" t="str">
        <f t="shared" ref="AF45" si="260">IF(AE45="","",IF(AD45="○",IF(AC45&gt;=10,IF($C45="介護","●","○"),"○"),"×"))</f>
        <v/>
      </c>
      <c r="AG45" s="129" t="str">
        <f t="shared" ref="AG45" si="261">IF($G45="","",(EDATE($G46, 5)))</f>
        <v/>
      </c>
      <c r="AH45" s="169">
        <f>IFERROR(DATEDIF($G45,AG45,"Y"),0)</f>
        <v>0</v>
      </c>
      <c r="AI45" s="166" t="str">
        <f>IF($D45="","",IF($G45&gt;AG45,"",IF(AG45&gt;=$D45,"○","")))</f>
        <v/>
      </c>
      <c r="AJ45" s="125"/>
      <c r="AK45" s="127" t="str">
        <f t="shared" ref="AK45" si="262">IF(AJ45="","",IF(AI45="○",IF(AH45&gt;=10,IF($C45="介護","●","○"),"○"),"×"))</f>
        <v/>
      </c>
      <c r="AL45" s="129" t="str">
        <f t="shared" ref="AL45" si="263">IF($G45="","",(EDATE($G46, 6)))</f>
        <v/>
      </c>
      <c r="AM45" s="145">
        <f>IFERROR(DATEDIF($G45,AL45,"Y"),0)</f>
        <v>0</v>
      </c>
      <c r="AN45" s="166" t="str">
        <f>IF($D45="","",IF($G45&gt;AL45,"",IF(AL45&gt;=$D45,"○","")))</f>
        <v/>
      </c>
      <c r="AO45" s="125"/>
      <c r="AP45" s="127" t="str">
        <f t="shared" ref="AP45" si="264">IF(AO45="","",IF(AN45="○",IF(AM45&gt;=10,IF($C45="介護","●","○"),"○"),"×"))</f>
        <v/>
      </c>
      <c r="AQ45" s="129" t="str">
        <f t="shared" ref="AQ45" si="265">IF($G45="","",(EDATE($G46, 7)))</f>
        <v/>
      </c>
      <c r="AR45" s="145">
        <f>IFERROR(DATEDIF($G45,AQ45,"Y"),0)</f>
        <v>0</v>
      </c>
      <c r="AS45" s="166" t="str">
        <f>IF($D45="","",IF($G45&gt;AQ45,"",IF(AQ45&gt;=$D45,"○","")))</f>
        <v/>
      </c>
      <c r="AT45" s="125"/>
      <c r="AU45" s="127" t="str">
        <f t="shared" ref="AU45" si="266">IF(AT45="","",IF(AS45="○",IF(AR45&gt;=10,IF($C45="介護","●","○"),"○"),"×"))</f>
        <v/>
      </c>
      <c r="AV45" s="129" t="str">
        <f t="shared" ref="AV45" si="267">IF($G45="","",(EDATE($G46, 8)))</f>
        <v/>
      </c>
      <c r="AW45" s="145">
        <f>IFERROR(DATEDIF($G45,AV45,"Y"),0)</f>
        <v>0</v>
      </c>
      <c r="AX45" s="166" t="str">
        <f>IF($D45="","",IF($G45&gt;AV45,"",IF(AV45&gt;=$D45,"○","")))</f>
        <v/>
      </c>
      <c r="AY45" s="125"/>
      <c r="AZ45" s="127" t="str">
        <f t="shared" ref="AZ45" si="268">IF(AY45="","",IF(AX45="○",IF(AW45&gt;=10,IF($C45="介護","●","○"),"○"),"×"))</f>
        <v/>
      </c>
      <c r="BA45" s="129" t="str">
        <f t="shared" ref="BA45" si="269">IF($G45="","",(EDATE($G46,9)))</f>
        <v/>
      </c>
      <c r="BB45" s="145">
        <f>IFERROR(DATEDIF($G45,BA45,"Y"),0)</f>
        <v>0</v>
      </c>
      <c r="BC45" s="166" t="str">
        <f>IF($D45="","",IF($G45&gt;BA45,"",IF(BA45&gt;=$D45,"○","")))</f>
        <v/>
      </c>
      <c r="BD45" s="125"/>
      <c r="BE45" s="127" t="str">
        <f t="shared" ref="BE45" si="270">IF(BD45="","",IF(BC45="○",IF(BB45&gt;=10,IF($C45="介護","●","○"),"○"),"×"))</f>
        <v/>
      </c>
      <c r="BF45" s="129" t="str">
        <f t="shared" ref="BF45" si="271">IF($G45="","",(EDATE($G46, 10)))</f>
        <v/>
      </c>
      <c r="BG45" s="145">
        <f>IFERROR(DATEDIF($G45,BF45,"Y"),0)</f>
        <v>0</v>
      </c>
      <c r="BH45" s="166" t="str">
        <f>IF($D45="","",IF($G45&gt;BF45,"",IF(BF45&gt;=$D45,"○","")))</f>
        <v/>
      </c>
      <c r="BI45" s="125"/>
      <c r="BJ45" s="275" t="str">
        <f t="shared" ref="BJ45" si="272">IF(BI45="","",IF(BH45="○",IF(BG45&gt;=10,IF($C45="介護","●","○"),"○"),"×"))</f>
        <v/>
      </c>
      <c r="BK45" s="155">
        <f>SUM(K45,P45,U45,Z45,AE45,AJ45,AO45,AT45,AY45,BD45,BI45)</f>
        <v>0</v>
      </c>
      <c r="BL45" s="195"/>
      <c r="BM45" s="4"/>
    </row>
    <row r="46" spans="2:65" ht="13.5" customHeight="1" x14ac:dyDescent="0.15">
      <c r="B46" s="175"/>
      <c r="C46" s="176"/>
      <c r="D46" s="176"/>
      <c r="E46" s="179"/>
      <c r="F46" s="180"/>
      <c r="G46" s="39" t="str">
        <f>IF(G45="","",$G$20)</f>
        <v/>
      </c>
      <c r="H46" s="181"/>
      <c r="I46" s="162"/>
      <c r="J46" s="186"/>
      <c r="K46" s="125"/>
      <c r="L46" s="173"/>
      <c r="M46" s="129"/>
      <c r="N46" s="183"/>
      <c r="O46" s="186"/>
      <c r="P46" s="125"/>
      <c r="Q46" s="173"/>
      <c r="R46" s="129"/>
      <c r="S46" s="183"/>
      <c r="T46" s="186"/>
      <c r="U46" s="125"/>
      <c r="V46" s="173"/>
      <c r="W46" s="129"/>
      <c r="X46" s="145"/>
      <c r="Y46" s="186"/>
      <c r="Z46" s="125"/>
      <c r="AA46" s="173"/>
      <c r="AB46" s="129"/>
      <c r="AC46" s="183"/>
      <c r="AD46" s="186"/>
      <c r="AE46" s="125"/>
      <c r="AF46" s="173"/>
      <c r="AG46" s="129"/>
      <c r="AH46" s="183"/>
      <c r="AI46" s="186"/>
      <c r="AJ46" s="125"/>
      <c r="AK46" s="173"/>
      <c r="AL46" s="129"/>
      <c r="AM46" s="145"/>
      <c r="AN46" s="186"/>
      <c r="AO46" s="125"/>
      <c r="AP46" s="173"/>
      <c r="AQ46" s="129"/>
      <c r="AR46" s="145"/>
      <c r="AS46" s="186"/>
      <c r="AT46" s="125"/>
      <c r="AU46" s="173"/>
      <c r="AV46" s="129"/>
      <c r="AW46" s="145"/>
      <c r="AX46" s="186"/>
      <c r="AY46" s="125"/>
      <c r="AZ46" s="173"/>
      <c r="BA46" s="129"/>
      <c r="BB46" s="145"/>
      <c r="BC46" s="186"/>
      <c r="BD46" s="125"/>
      <c r="BE46" s="173"/>
      <c r="BF46" s="129"/>
      <c r="BG46" s="145"/>
      <c r="BH46" s="186"/>
      <c r="BI46" s="125"/>
      <c r="BJ46" s="279"/>
      <c r="BK46" s="155"/>
      <c r="BL46" s="195"/>
      <c r="BM46" s="4"/>
    </row>
    <row r="47" spans="2:65" ht="13.5" customHeight="1" x14ac:dyDescent="0.15">
      <c r="B47" s="174"/>
      <c r="C47" s="171"/>
      <c r="D47" s="171"/>
      <c r="E47" s="177"/>
      <c r="F47" s="178"/>
      <c r="G47" s="38"/>
      <c r="H47" s="181" t="str">
        <f>IF($G47="","",IFERROR(DATEDIF(G47,G48,"Y")&amp;"年"&amp;DATEDIF(G47,G48,"YM")&amp;"月","0年0月"))</f>
        <v/>
      </c>
      <c r="I47" s="162">
        <f>IFERROR(DATEDIF(G47,G48,"Y"),0)</f>
        <v>0</v>
      </c>
      <c r="J47" s="166" t="str">
        <f t="shared" ref="J47" si="273">IF($D47="","",IF($G47&gt;$G$20,"",IF($G48&gt;=$D47,"○","")))</f>
        <v/>
      </c>
      <c r="K47" s="125"/>
      <c r="L47" s="127" t="str">
        <f t="shared" ref="L47" si="274">IF(K47="","",IF(J47="○",IF(I47&gt;=10,IF($C47="介護","●","○"),"○"),"×"))</f>
        <v/>
      </c>
      <c r="M47" s="129" t="str">
        <f>IF($G47="","",(EDATE($G48, 1)))</f>
        <v/>
      </c>
      <c r="N47" s="145">
        <f>IFERROR(DATEDIF($G47,M47,"Y"),0)</f>
        <v>0</v>
      </c>
      <c r="O47" s="166" t="str">
        <f>IF($D47="","",IF($G47&gt;M47,"",IF(M47&gt;=$D47,"○","")))</f>
        <v/>
      </c>
      <c r="P47" s="125"/>
      <c r="Q47" s="127" t="str">
        <f t="shared" ref="Q47" si="275">IF(P47="","",IF(O47="○",IF(N47&gt;=10,IF($C47="介護","●","○"),"○"),"×"))</f>
        <v/>
      </c>
      <c r="R47" s="129" t="str">
        <f t="shared" ref="R47" si="276">IF($G47="","",(EDATE($G48, 2)))</f>
        <v/>
      </c>
      <c r="S47" s="145">
        <f>IFERROR(DATEDIF($G47,R47,"Y"),0)</f>
        <v>0</v>
      </c>
      <c r="T47" s="166" t="str">
        <f>IF($D47="","",IF($G47&gt;R47,"",IF(R47&gt;=$D47,"○","")))</f>
        <v/>
      </c>
      <c r="U47" s="125"/>
      <c r="V47" s="127" t="str">
        <f t="shared" ref="V47" si="277">IF(U47="","",IF(T47="○",IF(S47&gt;=10,IF($C47="介護","●","○"),"○"),"×"))</f>
        <v/>
      </c>
      <c r="W47" s="129" t="str">
        <f t="shared" ref="W47" si="278">IF($G47="","",(EDATE($G48, 3)))</f>
        <v/>
      </c>
      <c r="X47" s="145">
        <f>IFERROR(DATEDIF($G47,W47,"Y"),0)</f>
        <v>0</v>
      </c>
      <c r="Y47" s="166" t="str">
        <f>IF($D47="","",IF($G47&gt;W47,"",IF(W47&gt;=$D47,"○","")))</f>
        <v/>
      </c>
      <c r="Z47" s="125"/>
      <c r="AA47" s="127" t="str">
        <f t="shared" ref="AA47" si="279">IF(Z47="","",IF(Y47="○",IF(X47&gt;=10,IF($C47="介護","●","○"),"○"),"×"))</f>
        <v/>
      </c>
      <c r="AB47" s="129" t="str">
        <f t="shared" ref="AB47" si="280">IF($G47="","",(EDATE($G48, 4)))</f>
        <v/>
      </c>
      <c r="AC47" s="169">
        <f>IFERROR(DATEDIF($G47,AB47,"Y"),0)</f>
        <v>0</v>
      </c>
      <c r="AD47" s="166" t="str">
        <f>IF($D47="","",IF($G47&gt;AB47,"",IF(AB47&gt;=$D47,"○","")))</f>
        <v/>
      </c>
      <c r="AE47" s="125"/>
      <c r="AF47" s="127" t="str">
        <f t="shared" ref="AF47" si="281">IF(AE47="","",IF(AD47="○",IF(AC47&gt;=10,IF($C47="介護","●","○"),"○"),"×"))</f>
        <v/>
      </c>
      <c r="AG47" s="129" t="str">
        <f t="shared" ref="AG47" si="282">IF($G47="","",(EDATE($G48, 5)))</f>
        <v/>
      </c>
      <c r="AH47" s="145">
        <f>IFERROR(DATEDIF($G47,AG47,"Y"),0)</f>
        <v>0</v>
      </c>
      <c r="AI47" s="166" t="str">
        <f>IF($D47="","",IF($G47&gt;AG47,"",IF(AG47&gt;=$D47,"○","")))</f>
        <v/>
      </c>
      <c r="AJ47" s="125"/>
      <c r="AK47" s="127" t="str">
        <f t="shared" ref="AK47" si="283">IF(AJ47="","",IF(AI47="○",IF(AH47&gt;=10,IF($C47="介護","●","○"),"○"),"×"))</f>
        <v/>
      </c>
      <c r="AL47" s="277" t="str">
        <f t="shared" ref="AL47" si="284">IF($G47="","",(EDATE($G48, 6)))</f>
        <v/>
      </c>
      <c r="AM47" s="145">
        <f>IFERROR(DATEDIF($G47,AL47,"Y"),0)</f>
        <v>0</v>
      </c>
      <c r="AN47" s="166" t="str">
        <f>IF($D47="","",IF($G47&gt;AL47,"",IF(AL47&gt;=$D47,"○","")))</f>
        <v/>
      </c>
      <c r="AO47" s="125"/>
      <c r="AP47" s="127" t="str">
        <f t="shared" ref="AP47" si="285">IF(AO47="","",IF(AN47="○",IF(AM47&gt;=10,IF($C47="介護","●","○"),"○"),"×"))</f>
        <v/>
      </c>
      <c r="AQ47" s="129" t="str">
        <f t="shared" ref="AQ47" si="286">IF($G47="","",(EDATE($G48, 7)))</f>
        <v/>
      </c>
      <c r="AR47" s="145">
        <f>IFERROR(DATEDIF($G47,AQ47,"Y"),0)</f>
        <v>0</v>
      </c>
      <c r="AS47" s="166" t="str">
        <f>IF($D47="","",IF($G47&gt;AQ47,"",IF(AQ47&gt;=$D47,"○","")))</f>
        <v/>
      </c>
      <c r="AT47" s="125"/>
      <c r="AU47" s="127" t="str">
        <f t="shared" ref="AU47" si="287">IF(AT47="","",IF(AS47="○",IF(AR47&gt;=10,IF($C47="介護","●","○"),"○"),"×"))</f>
        <v/>
      </c>
      <c r="AV47" s="129" t="str">
        <f t="shared" ref="AV47" si="288">IF($G47="","",(EDATE($G48, 8)))</f>
        <v/>
      </c>
      <c r="AW47" s="145">
        <f>IFERROR(DATEDIF($G47,AV47,"Y"),0)</f>
        <v>0</v>
      </c>
      <c r="AX47" s="166" t="str">
        <f>IF($D47="","",IF($G47&gt;AV47,"",IF(AV47&gt;=$D47,"○","")))</f>
        <v/>
      </c>
      <c r="AY47" s="164"/>
      <c r="AZ47" s="127" t="str">
        <f t="shared" ref="AZ47" si="289">IF(AY47="","",IF(AX47="○",IF(AW47&gt;=10,IF($C47="介護","●","○"),"○"),"×"))</f>
        <v/>
      </c>
      <c r="BA47" s="129" t="str">
        <f t="shared" ref="BA47" si="290">IF($G47="","",(EDATE($G48,9)))</f>
        <v/>
      </c>
      <c r="BB47" s="145">
        <f>IFERROR(DATEDIF($G47,BA47,"Y"),0)</f>
        <v>0</v>
      </c>
      <c r="BC47" s="166" t="str">
        <f>IF($D47="","",IF($G47&gt;BA47,"",IF(BA47&gt;=$D47,"○","")))</f>
        <v/>
      </c>
      <c r="BD47" s="125"/>
      <c r="BE47" s="127" t="str">
        <f t="shared" ref="BE47" si="291">IF(BD47="","",IF(BC47="○",IF(BB47&gt;=10,IF($C47="介護","●","○"),"○"),"×"))</f>
        <v/>
      </c>
      <c r="BF47" s="129" t="str">
        <f t="shared" ref="BF47" si="292">IF($G47="","",(EDATE($G48, 10)))</f>
        <v/>
      </c>
      <c r="BG47" s="145">
        <f>IFERROR(DATEDIF($G47,BF47,"Y"),0)</f>
        <v>0</v>
      </c>
      <c r="BH47" s="166" t="str">
        <f>IF($D47="","",IF($G47&gt;BF47,"",IF(BF47&gt;=$D47,"○","")))</f>
        <v/>
      </c>
      <c r="BI47" s="125"/>
      <c r="BJ47" s="275" t="str">
        <f t="shared" ref="BJ47" si="293">IF(BI47="","",IF(BH47="○",IF(BG47&gt;=10,IF($C47="介護","●","○"),"○"),"×"))</f>
        <v/>
      </c>
      <c r="BK47" s="155">
        <f>SUM(K47,P47,U47,Z47,AE47,AJ47,AO47,AT47,AY47,BD47,BI47)</f>
        <v>0</v>
      </c>
      <c r="BL47" s="195"/>
      <c r="BM47" s="4"/>
    </row>
    <row r="48" spans="2:65" ht="13.5" customHeight="1" thickBot="1" x14ac:dyDescent="0.2">
      <c r="B48" s="175"/>
      <c r="C48" s="172"/>
      <c r="D48" s="172"/>
      <c r="E48" s="184"/>
      <c r="F48" s="185"/>
      <c r="G48" s="37" t="str">
        <f>IF(G47="","",$G$20)</f>
        <v/>
      </c>
      <c r="H48" s="182"/>
      <c r="I48" s="163"/>
      <c r="J48" s="167"/>
      <c r="K48" s="126"/>
      <c r="L48" s="128"/>
      <c r="M48" s="130"/>
      <c r="N48" s="146"/>
      <c r="O48" s="167"/>
      <c r="P48" s="126"/>
      <c r="Q48" s="128"/>
      <c r="R48" s="130"/>
      <c r="S48" s="146"/>
      <c r="T48" s="167"/>
      <c r="U48" s="126"/>
      <c r="V48" s="128"/>
      <c r="W48" s="130"/>
      <c r="X48" s="146"/>
      <c r="Y48" s="167"/>
      <c r="Z48" s="126"/>
      <c r="AA48" s="128"/>
      <c r="AB48" s="130"/>
      <c r="AC48" s="170"/>
      <c r="AD48" s="167"/>
      <c r="AE48" s="126"/>
      <c r="AF48" s="128"/>
      <c r="AG48" s="130"/>
      <c r="AH48" s="146"/>
      <c r="AI48" s="167"/>
      <c r="AJ48" s="126"/>
      <c r="AK48" s="128"/>
      <c r="AL48" s="278"/>
      <c r="AM48" s="146"/>
      <c r="AN48" s="167"/>
      <c r="AO48" s="126"/>
      <c r="AP48" s="128"/>
      <c r="AQ48" s="130"/>
      <c r="AR48" s="146"/>
      <c r="AS48" s="167"/>
      <c r="AT48" s="126"/>
      <c r="AU48" s="128"/>
      <c r="AV48" s="130"/>
      <c r="AW48" s="146"/>
      <c r="AX48" s="167"/>
      <c r="AY48" s="165"/>
      <c r="AZ48" s="128"/>
      <c r="BA48" s="130"/>
      <c r="BB48" s="146"/>
      <c r="BC48" s="167"/>
      <c r="BD48" s="126"/>
      <c r="BE48" s="128"/>
      <c r="BF48" s="130"/>
      <c r="BG48" s="146"/>
      <c r="BH48" s="167"/>
      <c r="BI48" s="126"/>
      <c r="BJ48" s="276"/>
      <c r="BK48" s="156"/>
      <c r="BL48" s="195"/>
      <c r="BM48" s="4"/>
    </row>
    <row r="49" spans="2:65" ht="29.25" customHeight="1" thickTop="1" x14ac:dyDescent="0.15">
      <c r="B49" s="157" t="s">
        <v>67</v>
      </c>
      <c r="C49" s="158"/>
      <c r="D49" s="158"/>
      <c r="E49" s="158"/>
      <c r="F49" s="158"/>
      <c r="G49" s="158"/>
      <c r="H49" s="159"/>
      <c r="I49" s="34"/>
      <c r="J49" s="52"/>
      <c r="K49" s="160">
        <f>SUM(K19:K48)</f>
        <v>5.7</v>
      </c>
      <c r="L49" s="161"/>
      <c r="M49" s="35"/>
      <c r="N49" s="35"/>
      <c r="O49" s="35"/>
      <c r="P49" s="150">
        <f>SUM(P19:P48)</f>
        <v>5.7</v>
      </c>
      <c r="Q49" s="152"/>
      <c r="R49" s="35"/>
      <c r="S49" s="36"/>
      <c r="T49" s="35"/>
      <c r="U49" s="150">
        <f>SUM(U19:U48)</f>
        <v>5.7</v>
      </c>
      <c r="V49" s="152"/>
      <c r="W49" s="35"/>
      <c r="X49" s="35"/>
      <c r="Y49" s="35"/>
      <c r="Z49" s="150">
        <f>SUM(Z19:Z48)</f>
        <v>5.7</v>
      </c>
      <c r="AA49" s="152"/>
      <c r="AB49" s="35"/>
      <c r="AC49" s="35"/>
      <c r="AD49" s="35"/>
      <c r="AE49" s="150">
        <f>SUM(AE19:AE48)</f>
        <v>6.7</v>
      </c>
      <c r="AF49" s="152"/>
      <c r="AG49" s="35"/>
      <c r="AH49" s="36"/>
      <c r="AI49" s="35"/>
      <c r="AJ49" s="150">
        <f>SUM(AJ19:AJ48)</f>
        <v>6.7</v>
      </c>
      <c r="AK49" s="152"/>
      <c r="AL49" s="35"/>
      <c r="AM49" s="35"/>
      <c r="AN49" s="35"/>
      <c r="AO49" s="150">
        <f>SUM(AO19:AO48)</f>
        <v>6.7</v>
      </c>
      <c r="AP49" s="152"/>
      <c r="AQ49" s="35"/>
      <c r="AR49" s="35"/>
      <c r="AS49" s="35"/>
      <c r="AT49" s="150">
        <f>SUM(AT19:AT48)</f>
        <v>6.7</v>
      </c>
      <c r="AU49" s="152"/>
      <c r="AV49" s="35"/>
      <c r="AW49" s="36"/>
      <c r="AX49" s="35"/>
      <c r="AY49" s="150">
        <f>SUM(AY19:AY48)</f>
        <v>6.7</v>
      </c>
      <c r="AZ49" s="152"/>
      <c r="BA49" s="35"/>
      <c r="BB49" s="35"/>
      <c r="BC49" s="35"/>
      <c r="BD49" s="150">
        <f>SUM(BD19:BD48)</f>
        <v>6.7</v>
      </c>
      <c r="BE49" s="152"/>
      <c r="BF49" s="35"/>
      <c r="BG49" s="35"/>
      <c r="BH49" s="35"/>
      <c r="BI49" s="150">
        <f>SUM(BI19:BI48)</f>
        <v>6.7</v>
      </c>
      <c r="BJ49" s="151"/>
      <c r="BK49" s="19">
        <f>SUM(K49:BJ49)</f>
        <v>69.700000000000017</v>
      </c>
      <c r="BL49" s="20">
        <f>BK49/BK50</f>
        <v>6.3363636363636378</v>
      </c>
      <c r="BM49" s="4"/>
    </row>
    <row r="50" spans="2:65" ht="35.25" hidden="1" customHeight="1" x14ac:dyDescent="0.15">
      <c r="B50" s="16"/>
      <c r="C50" s="52"/>
      <c r="D50" s="52"/>
      <c r="E50" s="52"/>
      <c r="F50" s="52"/>
      <c r="G50" s="52"/>
      <c r="H50" s="53"/>
      <c r="I50" s="34"/>
      <c r="J50" s="52"/>
      <c r="K50" s="140">
        <f>IF(K49&gt;0,1,0)</f>
        <v>1</v>
      </c>
      <c r="L50" s="141"/>
      <c r="M50" s="33"/>
      <c r="N50" s="33"/>
      <c r="O50" s="33"/>
      <c r="P50" s="138">
        <f>IF(P49&gt;0,1,0)</f>
        <v>1</v>
      </c>
      <c r="Q50" s="139"/>
      <c r="R50" s="33"/>
      <c r="S50" s="51"/>
      <c r="T50" s="33"/>
      <c r="U50" s="138">
        <f>IF(U49&gt;0,1,0)</f>
        <v>1</v>
      </c>
      <c r="V50" s="139"/>
      <c r="W50" s="33"/>
      <c r="X50" s="33"/>
      <c r="Y50" s="33"/>
      <c r="Z50" s="138">
        <f>IF(Z49&gt;0,1,0)</f>
        <v>1</v>
      </c>
      <c r="AA50" s="139"/>
      <c r="AB50" s="33"/>
      <c r="AC50" s="33"/>
      <c r="AD50" s="33"/>
      <c r="AE50" s="138">
        <f>IF(AE49&gt;0,1,0)</f>
        <v>1</v>
      </c>
      <c r="AF50" s="139"/>
      <c r="AG50" s="33"/>
      <c r="AH50" s="51"/>
      <c r="AI50" s="33"/>
      <c r="AJ50" s="138">
        <f>IF(AJ49&gt;0,1,0)</f>
        <v>1</v>
      </c>
      <c r="AK50" s="139"/>
      <c r="AL50" s="33"/>
      <c r="AM50" s="33"/>
      <c r="AN50" s="33"/>
      <c r="AO50" s="138">
        <f>IF(AO49&gt;0,1,0)</f>
        <v>1</v>
      </c>
      <c r="AP50" s="139"/>
      <c r="AQ50" s="33"/>
      <c r="AR50" s="33"/>
      <c r="AS50" s="33"/>
      <c r="AT50" s="138">
        <f>IF(AT49&gt;0,1,0)</f>
        <v>1</v>
      </c>
      <c r="AU50" s="139"/>
      <c r="AV50" s="33"/>
      <c r="AW50" s="51"/>
      <c r="AX50" s="33"/>
      <c r="AY50" s="138">
        <f>IF(AY49&gt;0,1,0)</f>
        <v>1</v>
      </c>
      <c r="AZ50" s="139"/>
      <c r="BA50" s="33"/>
      <c r="BB50" s="33"/>
      <c r="BC50" s="33"/>
      <c r="BD50" s="138">
        <f>IF(BD49&gt;0,1,0)</f>
        <v>1</v>
      </c>
      <c r="BE50" s="139"/>
      <c r="BF50" s="33"/>
      <c r="BG50" s="33"/>
      <c r="BH50" s="33"/>
      <c r="BI50" s="138">
        <f>IF(BI49&gt;0,1,0)</f>
        <v>1</v>
      </c>
      <c r="BJ50" s="139"/>
      <c r="BK50" s="19">
        <f>SUM(K50:BJ50)</f>
        <v>11</v>
      </c>
      <c r="BL50" s="21"/>
      <c r="BM50" s="4"/>
    </row>
    <row r="51" spans="2:65" ht="27" customHeight="1" x14ac:dyDescent="0.15">
      <c r="B51" s="272" t="s">
        <v>32</v>
      </c>
      <c r="C51" s="273"/>
      <c r="D51" s="273"/>
      <c r="E51" s="273"/>
      <c r="F51" s="273"/>
      <c r="G51" s="273"/>
      <c r="H51" s="274"/>
      <c r="I51" s="95"/>
      <c r="J51" s="96"/>
      <c r="K51" s="123">
        <f>SUMIFS(K19:K48,J19:J48,"○",$C$19:$C$48,"介護")</f>
        <v>1.5</v>
      </c>
      <c r="L51" s="124"/>
      <c r="M51" s="71"/>
      <c r="N51" s="71"/>
      <c r="O51" s="71"/>
      <c r="P51" s="123">
        <f>SUMIFS(P19:P48,O19:O48,"○",$C$19:$C$48,"介護")</f>
        <v>1.5</v>
      </c>
      <c r="Q51" s="124"/>
      <c r="R51" s="71"/>
      <c r="S51" s="72"/>
      <c r="T51" s="71"/>
      <c r="U51" s="123">
        <f>SUMIFS(U19:U48,T19:T48,"○",$C$19:$C$48,"介護")</f>
        <v>2.5</v>
      </c>
      <c r="V51" s="124"/>
      <c r="W51" s="71"/>
      <c r="X51" s="71"/>
      <c r="Y51" s="71"/>
      <c r="Z51" s="123">
        <f>SUMIFS(Z19:Z48,Y19:Y48,"○",$C$19:$C$48,"介護")</f>
        <v>2.5</v>
      </c>
      <c r="AA51" s="124"/>
      <c r="AB51" s="71"/>
      <c r="AC51" s="71"/>
      <c r="AD51" s="71"/>
      <c r="AE51" s="123">
        <f>SUMIFS(AE19:AE48,AD19:AD48,"○",$C$19:$C$48,"介護")</f>
        <v>3.5</v>
      </c>
      <c r="AF51" s="124"/>
      <c r="AG51" s="71"/>
      <c r="AH51" s="72"/>
      <c r="AI51" s="71"/>
      <c r="AJ51" s="123">
        <f>SUMIFS(AJ19:AJ48,AI19:AI48,"○",$C$19:$C$48,"介護")</f>
        <v>3.5</v>
      </c>
      <c r="AK51" s="124"/>
      <c r="AL51" s="71"/>
      <c r="AM51" s="71"/>
      <c r="AN51" s="71"/>
      <c r="AO51" s="123">
        <f>SUMIFS(AO19:AO48,AN19:AN48,"○",$C$19:$C$48,"介護")</f>
        <v>3.5</v>
      </c>
      <c r="AP51" s="124"/>
      <c r="AQ51" s="71"/>
      <c r="AR51" s="71"/>
      <c r="AS51" s="71"/>
      <c r="AT51" s="123">
        <f>SUMIFS(AT19:AT48,AS19:AS48,"○",$C$19:$C$48,"介護")</f>
        <v>3.5</v>
      </c>
      <c r="AU51" s="124"/>
      <c r="AV51" s="71"/>
      <c r="AW51" s="72"/>
      <c r="AX51" s="71"/>
      <c r="AY51" s="123">
        <f>SUMIFS(AY19:AY48,AX19:AX48,"○",$C$19:$C$48,"介護")</f>
        <v>3.5</v>
      </c>
      <c r="AZ51" s="124"/>
      <c r="BA51" s="71"/>
      <c r="BB51" s="71"/>
      <c r="BC51" s="71"/>
      <c r="BD51" s="123">
        <f>SUMIFS(BD19:BD48,BC19:BC48,"○",$C$19:$C$48,"介護")</f>
        <v>3.5</v>
      </c>
      <c r="BE51" s="124"/>
      <c r="BF51" s="71"/>
      <c r="BG51" s="71"/>
      <c r="BH51" s="71"/>
      <c r="BI51" s="123">
        <f>SUMIFS(BI19:BI48,BH19:BH48,"○",$C$19:$C$48,"介護")</f>
        <v>3.5</v>
      </c>
      <c r="BJ51" s="142"/>
      <c r="BK51" s="87">
        <f>BI51+BD51+AY51+AT51+AO51+AJ51+AE51+Z51+U51+P51+K51</f>
        <v>32.5</v>
      </c>
      <c r="BL51" s="88">
        <f>BK51/BK50</f>
        <v>2.9545454545454546</v>
      </c>
      <c r="BM51" s="4"/>
    </row>
    <row r="52" spans="2:65" ht="27" customHeight="1" x14ac:dyDescent="0.15">
      <c r="B52" s="272" t="s">
        <v>64</v>
      </c>
      <c r="C52" s="273"/>
      <c r="D52" s="273"/>
      <c r="E52" s="273"/>
      <c r="F52" s="273"/>
      <c r="G52" s="273"/>
      <c r="H52" s="274"/>
      <c r="I52" s="95"/>
      <c r="J52" s="96"/>
      <c r="K52" s="123">
        <f>SUMIF(J19:J48,"○",K19:K48)</f>
        <v>3.3</v>
      </c>
      <c r="L52" s="124"/>
      <c r="M52" s="71"/>
      <c r="N52" s="71"/>
      <c r="O52" s="71"/>
      <c r="P52" s="123">
        <f>SUMIF(O19:O48,"○",P19:P48)</f>
        <v>3.3</v>
      </c>
      <c r="Q52" s="124"/>
      <c r="R52" s="71"/>
      <c r="S52" s="72"/>
      <c r="T52" s="71"/>
      <c r="U52" s="123">
        <f>SUMIF(T19:T48,"○",U19:U48)</f>
        <v>4.3</v>
      </c>
      <c r="V52" s="124"/>
      <c r="W52" s="71"/>
      <c r="X52" s="71"/>
      <c r="Y52" s="71"/>
      <c r="Z52" s="123">
        <f>SUMIF(Y19:Y48,"○",Z19:Z48)</f>
        <v>4.3</v>
      </c>
      <c r="AA52" s="124"/>
      <c r="AB52" s="71"/>
      <c r="AC52" s="71"/>
      <c r="AD52" s="71"/>
      <c r="AE52" s="123">
        <f>SUMIF(AD19:AD48,"○",AE19:AE48)</f>
        <v>5.8</v>
      </c>
      <c r="AF52" s="124"/>
      <c r="AG52" s="71"/>
      <c r="AH52" s="72"/>
      <c r="AI52" s="71"/>
      <c r="AJ52" s="123">
        <f>SUMIF(AI19:AI48,"○",AJ19:AJ48)</f>
        <v>5.8</v>
      </c>
      <c r="AK52" s="124"/>
      <c r="AL52" s="71"/>
      <c r="AM52" s="71"/>
      <c r="AN52" s="71"/>
      <c r="AO52" s="123">
        <f>SUMIF(AN19:AN48,"○",AO19:AO48)</f>
        <v>5.8</v>
      </c>
      <c r="AP52" s="124"/>
      <c r="AQ52" s="71"/>
      <c r="AR52" s="71"/>
      <c r="AS52" s="71"/>
      <c r="AT52" s="123">
        <f>SUMIF(AS19:AS48,"○",AT19:AT48)</f>
        <v>5.8</v>
      </c>
      <c r="AU52" s="124"/>
      <c r="AV52" s="71"/>
      <c r="AW52" s="72"/>
      <c r="AX52" s="71"/>
      <c r="AY52" s="123">
        <f>SUMIF(AX19:AX48,"○",AY19:AY48)</f>
        <v>5.8</v>
      </c>
      <c r="AZ52" s="124"/>
      <c r="BA52" s="71"/>
      <c r="BB52" s="71"/>
      <c r="BC52" s="71"/>
      <c r="BD52" s="123">
        <f>SUMIF(BC19:BC48,"○",BD19:BD48)</f>
        <v>5.8</v>
      </c>
      <c r="BE52" s="124"/>
      <c r="BF52" s="71"/>
      <c r="BG52" s="71"/>
      <c r="BH52" s="71"/>
      <c r="BI52" s="123">
        <f>SUMIF(BH19:BH48,"○",BI19:BI48)</f>
        <v>5.8</v>
      </c>
      <c r="BJ52" s="142"/>
      <c r="BK52" s="89">
        <f>BI52+BD52+AY52+AT52+AO52+AJ52+AE52+Z52+U52+P52+K52</f>
        <v>55.799999999999983</v>
      </c>
      <c r="BL52" s="90">
        <f>BK52/BK50</f>
        <v>5.0727272727272714</v>
      </c>
      <c r="BM52" s="4"/>
    </row>
    <row r="53" spans="2:65" ht="27" customHeight="1" thickBot="1" x14ac:dyDescent="0.2">
      <c r="B53" s="147" t="s">
        <v>31</v>
      </c>
      <c r="C53" s="148"/>
      <c r="D53" s="148"/>
      <c r="E53" s="148"/>
      <c r="F53" s="148"/>
      <c r="G53" s="148"/>
      <c r="H53" s="149"/>
      <c r="I53" s="69"/>
      <c r="J53" s="84"/>
      <c r="K53" s="133">
        <f>SUMIF(L19:L48,"●",K19:K48)</f>
        <v>1</v>
      </c>
      <c r="L53" s="134" t="e">
        <f>SUMIF(K61:K68,"介護",#REF!)</f>
        <v>#REF!</v>
      </c>
      <c r="M53" s="73"/>
      <c r="N53" s="73"/>
      <c r="O53" s="73"/>
      <c r="P53" s="133">
        <f>SUMIF(Q19:Q48,"●",P19:P48)</f>
        <v>1</v>
      </c>
      <c r="Q53" s="134" t="e">
        <f>SUMIF(P61:P68,"介護",#REF!)</f>
        <v>#REF!</v>
      </c>
      <c r="R53" s="73"/>
      <c r="S53" s="74"/>
      <c r="T53" s="73"/>
      <c r="U53" s="133">
        <f>SUMIF(V19:V48,"●",U19:U48)</f>
        <v>1</v>
      </c>
      <c r="V53" s="134" t="e">
        <f>SUMIF(U61:U68,"介護",#REF!)</f>
        <v>#REF!</v>
      </c>
      <c r="W53" s="73"/>
      <c r="X53" s="73"/>
      <c r="Y53" s="73"/>
      <c r="Z53" s="133">
        <f>SUMIF(AA19:AA48,"●",Z19:Z48)</f>
        <v>1</v>
      </c>
      <c r="AA53" s="134" t="e">
        <f>SUMIF(Z61:Z68,"介護",#REF!)</f>
        <v>#REF!</v>
      </c>
      <c r="AB53" s="73"/>
      <c r="AC53" s="73"/>
      <c r="AD53" s="73"/>
      <c r="AE53" s="133">
        <f>SUMIF(AF19:AF48,"●",AE19:AE48)</f>
        <v>1.5</v>
      </c>
      <c r="AF53" s="134" t="e">
        <f>SUMIF(AE61:AE68,"介護",#REF!)</f>
        <v>#REF!</v>
      </c>
      <c r="AG53" s="73"/>
      <c r="AH53" s="74"/>
      <c r="AI53" s="73"/>
      <c r="AJ53" s="133">
        <f>SUMIF(AK19:AK48,"●",AJ19:AJ48)</f>
        <v>1.5</v>
      </c>
      <c r="AK53" s="134" t="e">
        <f>SUMIF(AJ61:AJ68,"介護",#REF!)</f>
        <v>#REF!</v>
      </c>
      <c r="AL53" s="73"/>
      <c r="AM53" s="73"/>
      <c r="AN53" s="73"/>
      <c r="AO53" s="133">
        <f>SUMIF(AP19:AP48,"●",AO19:AO48)</f>
        <v>1.5</v>
      </c>
      <c r="AP53" s="134" t="e">
        <f>SUMIF(AO61:AO68,"介護",#REF!)</f>
        <v>#REF!</v>
      </c>
      <c r="AQ53" s="73"/>
      <c r="AR53" s="73"/>
      <c r="AS53" s="73"/>
      <c r="AT53" s="133">
        <f>SUMIF(AU19:AU48,"●",AT19:AT48)</f>
        <v>1.5</v>
      </c>
      <c r="AU53" s="134" t="e">
        <f>SUMIF(AT61:AT68,"介護",#REF!)</f>
        <v>#REF!</v>
      </c>
      <c r="AV53" s="73"/>
      <c r="AW53" s="74"/>
      <c r="AX53" s="73"/>
      <c r="AY53" s="133">
        <f>SUMIF(AZ19:AZ48,"●",AY19:AY48)</f>
        <v>1.5</v>
      </c>
      <c r="AZ53" s="134" t="e">
        <f>SUMIF(AY61:AY68,"介護",#REF!)</f>
        <v>#REF!</v>
      </c>
      <c r="BA53" s="73"/>
      <c r="BB53" s="73"/>
      <c r="BC53" s="73"/>
      <c r="BD53" s="133">
        <f>SUMIF(BE19:BE48,"●",BD19:BD48)</f>
        <v>1.5</v>
      </c>
      <c r="BE53" s="134" t="e">
        <f>SUMIF(BD61:BD68,"介護",#REF!)</f>
        <v>#REF!</v>
      </c>
      <c r="BF53" s="73"/>
      <c r="BG53" s="73"/>
      <c r="BH53" s="73"/>
      <c r="BI53" s="133">
        <f>SUMIF(BJ19:BJ48,"●",BI19:BI48)</f>
        <v>1.5</v>
      </c>
      <c r="BJ53" s="134" t="e">
        <f>SUMIF(BI61:BI68,"介護",#REF!)</f>
        <v>#REF!</v>
      </c>
      <c r="BK53" s="85">
        <f>BI53+BD53+AY53+AT53+AO53+AJ53+AE53+Z53+U53+P53+K53</f>
        <v>14.5</v>
      </c>
      <c r="BL53" s="86">
        <f>BK53/BK50</f>
        <v>1.3181818181818181</v>
      </c>
      <c r="BM53" s="4"/>
    </row>
    <row r="54" spans="2:65" ht="10.5" customHeight="1" thickBot="1" x14ac:dyDescent="0.2">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12"/>
    </row>
    <row r="55" spans="2:65" ht="21" customHeight="1" thickBot="1" x14ac:dyDescent="0.2">
      <c r="B55" s="13"/>
      <c r="C55" s="13"/>
      <c r="D55" s="13"/>
      <c r="E55" s="12"/>
      <c r="F55" s="12"/>
      <c r="G55" s="14"/>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35" t="s">
        <v>30</v>
      </c>
      <c r="BE55" s="136"/>
      <c r="BF55" s="136"/>
      <c r="BG55" s="136"/>
      <c r="BH55" s="136"/>
      <c r="BI55" s="136"/>
      <c r="BJ55" s="137"/>
      <c r="BK55" s="131">
        <f>BL51/BL49</f>
        <v>0.46628407460545185</v>
      </c>
      <c r="BL55" s="132"/>
      <c r="BM55" s="4"/>
    </row>
    <row r="56" spans="2:65" ht="21" customHeight="1" thickBot="1" x14ac:dyDescent="0.2">
      <c r="B56" s="30" t="s">
        <v>29</v>
      </c>
      <c r="C56" s="30"/>
      <c r="D56" s="30"/>
      <c r="E56" s="12"/>
      <c r="F56" s="12"/>
      <c r="G56" s="14"/>
      <c r="H56" s="15"/>
      <c r="I56" s="15"/>
      <c r="J56" s="15"/>
      <c r="K56" s="15"/>
      <c r="L56" s="15"/>
      <c r="M56" s="15"/>
      <c r="N56" s="15"/>
      <c r="O56" s="15"/>
      <c r="P56" s="15"/>
      <c r="Q56" s="15"/>
      <c r="R56" s="15"/>
      <c r="S56" s="15"/>
      <c r="T56" s="15"/>
      <c r="U56" s="15"/>
      <c r="V56" s="15"/>
      <c r="W56" s="15"/>
      <c r="X56" s="15"/>
      <c r="Y56" s="15"/>
      <c r="Z56" s="15"/>
      <c r="AA56" s="26"/>
      <c r="AB56" s="26"/>
      <c r="AC56" s="26"/>
      <c r="AD56" s="15"/>
      <c r="AE56" s="26"/>
      <c r="AF56" s="26"/>
      <c r="AG56" s="26"/>
      <c r="AH56" s="26"/>
      <c r="AI56" s="15"/>
      <c r="AJ56" s="26"/>
      <c r="AK56" s="26"/>
      <c r="AL56" s="26"/>
      <c r="AM56" s="26"/>
      <c r="AN56" s="15"/>
      <c r="AO56" s="26"/>
      <c r="AP56" s="26"/>
      <c r="AQ56" s="26"/>
      <c r="AR56" s="12"/>
      <c r="AS56" s="15"/>
      <c r="AT56" s="12"/>
      <c r="AU56" s="12"/>
      <c r="AV56" s="12"/>
      <c r="AW56" s="12"/>
      <c r="AX56" s="15"/>
      <c r="AY56" s="12"/>
      <c r="AZ56" s="12"/>
      <c r="BA56" s="12"/>
      <c r="BB56" s="12"/>
      <c r="BC56" s="15"/>
      <c r="BD56" s="135" t="s">
        <v>28</v>
      </c>
      <c r="BE56" s="136"/>
      <c r="BF56" s="136"/>
      <c r="BG56" s="136"/>
      <c r="BH56" s="136"/>
      <c r="BI56" s="136"/>
      <c r="BJ56" s="137"/>
      <c r="BK56" s="131">
        <f>BL52/BL49</f>
        <v>0.80057388809182173</v>
      </c>
      <c r="BL56" s="132"/>
    </row>
    <row r="57" spans="2:65" ht="21" customHeight="1" thickBot="1" x14ac:dyDescent="0.2">
      <c r="B57" s="5"/>
      <c r="C57" s="5"/>
      <c r="D57" s="5"/>
      <c r="E57" s="12"/>
      <c r="F57" s="12"/>
      <c r="G57" s="14"/>
      <c r="H57" s="15"/>
      <c r="I57" s="15"/>
      <c r="J57" s="15"/>
      <c r="K57" s="15"/>
      <c r="L57" s="15"/>
      <c r="M57" s="15"/>
      <c r="N57" s="15"/>
      <c r="O57" s="15"/>
      <c r="P57" s="15"/>
      <c r="Q57" s="15"/>
      <c r="R57" s="15"/>
      <c r="S57" s="15"/>
      <c r="T57" s="15"/>
      <c r="U57" s="15"/>
      <c r="V57" s="15"/>
      <c r="W57" s="15"/>
      <c r="X57" s="15"/>
      <c r="Y57" s="15"/>
      <c r="Z57" s="15"/>
      <c r="AA57" s="26"/>
      <c r="AB57" s="26"/>
      <c r="AC57" s="26"/>
      <c r="AD57" s="15"/>
      <c r="AE57" s="26"/>
      <c r="AF57" s="26"/>
      <c r="AG57" s="26"/>
      <c r="AH57" s="26"/>
      <c r="AI57" s="15"/>
      <c r="AJ57" s="26"/>
      <c r="AK57" s="26"/>
      <c r="AL57" s="26"/>
      <c r="AM57" s="26"/>
      <c r="AN57" s="15"/>
      <c r="AO57" s="26"/>
      <c r="AP57" s="26"/>
      <c r="AQ57" s="26"/>
      <c r="AR57" s="12"/>
      <c r="AS57" s="15"/>
      <c r="AT57" s="12"/>
      <c r="AU57" s="12"/>
      <c r="AV57" s="12"/>
      <c r="AW57" s="12"/>
      <c r="AX57" s="15"/>
      <c r="AY57" s="12"/>
      <c r="AZ57" s="12"/>
      <c r="BA57" s="12"/>
      <c r="BB57" s="12"/>
      <c r="BC57" s="15"/>
      <c r="BD57" s="135" t="s">
        <v>27</v>
      </c>
      <c r="BE57" s="136"/>
      <c r="BF57" s="136"/>
      <c r="BG57" s="136"/>
      <c r="BH57" s="136"/>
      <c r="BI57" s="136"/>
      <c r="BJ57" s="137"/>
      <c r="BK57" s="131">
        <f>BL53/BL49</f>
        <v>0.20803443328550927</v>
      </c>
      <c r="BL57" s="132"/>
    </row>
    <row r="58" spans="2:65" ht="15.95" customHeight="1" x14ac:dyDescent="0.15">
      <c r="B58" s="25" t="s">
        <v>26</v>
      </c>
      <c r="C58" s="25"/>
      <c r="D58" s="2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6"/>
      <c r="AS58" s="26"/>
      <c r="AT58" s="6"/>
      <c r="AU58" s="6"/>
      <c r="AV58" s="6"/>
      <c r="AW58" s="6"/>
      <c r="AX58" s="26"/>
      <c r="AY58" s="6"/>
      <c r="AZ58" s="6"/>
      <c r="BA58" s="6"/>
      <c r="BB58" s="6"/>
      <c r="BC58" s="26"/>
      <c r="BD58" s="6"/>
      <c r="BE58" s="6"/>
      <c r="BF58" s="6"/>
      <c r="BG58" s="6"/>
      <c r="BH58" s="26"/>
      <c r="BI58" s="6"/>
      <c r="BJ58" s="6"/>
      <c r="BK58" s="6"/>
      <c r="BL58" s="12"/>
    </row>
    <row r="59" spans="2:65" ht="15.95" customHeight="1" x14ac:dyDescent="0.15">
      <c r="B59" s="26" t="s">
        <v>3</v>
      </c>
      <c r="C59" s="26"/>
      <c r="D59" s="26"/>
      <c r="E59" s="26"/>
      <c r="F59" s="26"/>
      <c r="G59" s="26"/>
      <c r="H59" s="26"/>
      <c r="I59" s="26"/>
      <c r="J59" s="26"/>
      <c r="K59" s="26"/>
      <c r="L59" s="26"/>
      <c r="M59" s="26"/>
      <c r="N59" s="26"/>
      <c r="O59" s="26"/>
      <c r="P59" s="26"/>
      <c r="Q59" s="26"/>
      <c r="R59" s="26"/>
      <c r="S59" s="26"/>
      <c r="T59" s="26"/>
      <c r="U59" s="26"/>
      <c r="V59" s="26"/>
      <c r="W59" s="26"/>
      <c r="X59" s="26"/>
      <c r="Y59" s="26"/>
      <c r="Z59" s="26"/>
      <c r="AA59" s="25"/>
      <c r="AB59" s="25"/>
      <c r="AC59" s="25"/>
      <c r="AD59" s="26"/>
      <c r="AE59" s="25"/>
      <c r="AF59" s="25"/>
      <c r="AG59" s="25"/>
      <c r="AH59" s="25"/>
      <c r="AI59" s="26"/>
      <c r="AJ59" s="25"/>
      <c r="AK59" s="25"/>
      <c r="AL59" s="25"/>
      <c r="AM59" s="25"/>
      <c r="AN59" s="26"/>
      <c r="AO59" s="25"/>
      <c r="AP59" s="25"/>
      <c r="AQ59" s="25"/>
      <c r="AR59" s="6"/>
      <c r="AS59" s="26"/>
      <c r="AT59" s="6"/>
      <c r="AU59" s="6"/>
      <c r="AV59" s="6"/>
      <c r="AW59" s="6"/>
      <c r="AX59" s="26"/>
      <c r="AY59" s="6"/>
      <c r="AZ59" s="6"/>
      <c r="BA59" s="6"/>
      <c r="BB59" s="6"/>
      <c r="BC59" s="26"/>
      <c r="BD59" s="3"/>
      <c r="BE59" s="3"/>
      <c r="BF59" s="3"/>
      <c r="BG59" s="3"/>
      <c r="BH59" s="26"/>
      <c r="BI59" s="3"/>
      <c r="BJ59" s="3"/>
      <c r="BK59" s="3"/>
      <c r="BL59" s="3"/>
    </row>
    <row r="60" spans="2:65" ht="15.95" customHeight="1" x14ac:dyDescent="0.15">
      <c r="B60" s="25" t="s">
        <v>14</v>
      </c>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6"/>
      <c r="AS60" s="25"/>
      <c r="AT60" s="6"/>
      <c r="AU60" s="6"/>
      <c r="AV60" s="6"/>
      <c r="AW60" s="6"/>
      <c r="AX60" s="25"/>
      <c r="AY60" s="6"/>
      <c r="AZ60" s="6"/>
      <c r="BA60" s="6"/>
      <c r="BB60" s="6"/>
      <c r="BC60" s="25"/>
      <c r="BD60" s="3"/>
      <c r="BE60" s="3"/>
      <c r="BF60" s="3"/>
      <c r="BG60" s="3"/>
      <c r="BH60" s="25"/>
      <c r="BI60" s="3"/>
      <c r="BJ60" s="3"/>
      <c r="BK60" s="3"/>
      <c r="BL60" s="3"/>
    </row>
    <row r="61" spans="2:65" ht="15.95" customHeight="1" x14ac:dyDescent="0.15">
      <c r="B61" s="25"/>
      <c r="C61" s="58" t="s">
        <v>25</v>
      </c>
      <c r="D61" s="59"/>
      <c r="E61" s="24"/>
      <c r="F61" s="24"/>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3"/>
      <c r="AS61" s="25"/>
      <c r="AT61" s="3"/>
      <c r="AU61" s="3"/>
      <c r="AV61" s="3"/>
      <c r="AW61" s="3"/>
      <c r="AX61" s="25"/>
      <c r="AY61" s="3"/>
      <c r="AZ61" s="3"/>
      <c r="BA61" s="3"/>
      <c r="BB61" s="3"/>
      <c r="BC61" s="25"/>
      <c r="BH61" s="25"/>
    </row>
    <row r="62" spans="2:65" ht="15.95" customHeight="1" x14ac:dyDescent="0.15">
      <c r="B62" s="3"/>
      <c r="C62" s="3" t="s">
        <v>20</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H62" s="3"/>
    </row>
    <row r="63" spans="2:65" ht="18" customHeight="1" x14ac:dyDescent="0.15">
      <c r="B63" s="3"/>
      <c r="C63" s="3" t="s">
        <v>15</v>
      </c>
      <c r="D63" s="3"/>
    </row>
    <row r="64" spans="2:65" ht="18" customHeight="1" x14ac:dyDescent="0.15">
      <c r="B64" s="3"/>
      <c r="C64" s="3"/>
      <c r="D64" s="3"/>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sheetData>
  <sheetProtection selectLockedCells="1"/>
  <mergeCells count="1053">
    <mergeCell ref="K14:Q14"/>
    <mergeCell ref="B16:B18"/>
    <mergeCell ref="C16:D16"/>
    <mergeCell ref="E16:F18"/>
    <mergeCell ref="G16:H16"/>
    <mergeCell ref="I16:I18"/>
    <mergeCell ref="J16:J18"/>
    <mergeCell ref="K16:L16"/>
    <mergeCell ref="M16:M18"/>
    <mergeCell ref="N16:N18"/>
    <mergeCell ref="B7:E7"/>
    <mergeCell ref="G7:V7"/>
    <mergeCell ref="B8:E8"/>
    <mergeCell ref="K8:V8"/>
    <mergeCell ref="B9:E9"/>
    <mergeCell ref="K9:V9"/>
    <mergeCell ref="BK1:BL1"/>
    <mergeCell ref="B2:BL2"/>
    <mergeCell ref="B5:E5"/>
    <mergeCell ref="G5:V5"/>
    <mergeCell ref="B6:E6"/>
    <mergeCell ref="G6:V6"/>
    <mergeCell ref="AE17:AE18"/>
    <mergeCell ref="AF17:AF18"/>
    <mergeCell ref="AJ17:AJ18"/>
    <mergeCell ref="AK17:AK18"/>
    <mergeCell ref="W16:W18"/>
    <mergeCell ref="X16:X18"/>
    <mergeCell ref="Y16:Y18"/>
    <mergeCell ref="Z16:AA16"/>
    <mergeCell ref="AB16:AB18"/>
    <mergeCell ref="AC16:AC18"/>
    <mergeCell ref="O16:O18"/>
    <mergeCell ref="P16:Q16"/>
    <mergeCell ref="R16:R18"/>
    <mergeCell ref="S16:S18"/>
    <mergeCell ref="T16:T18"/>
    <mergeCell ref="U16:V16"/>
    <mergeCell ref="Q17:Q18"/>
    <mergeCell ref="U17:U18"/>
    <mergeCell ref="V17:V18"/>
    <mergeCell ref="BK16:BK18"/>
    <mergeCell ref="BL16:BL18"/>
    <mergeCell ref="C17:C18"/>
    <mergeCell ref="D17:D18"/>
    <mergeCell ref="H17:H18"/>
    <mergeCell ref="K17:K18"/>
    <mergeCell ref="L17:L18"/>
    <mergeCell ref="P17:P18"/>
    <mergeCell ref="BA16:BA18"/>
    <mergeCell ref="BB16:BB18"/>
    <mergeCell ref="BC16:BC18"/>
    <mergeCell ref="BD16:BE16"/>
    <mergeCell ref="BF16:BF18"/>
    <mergeCell ref="BG16:BG18"/>
    <mergeCell ref="BD17:BD18"/>
    <mergeCell ref="BE17:BE18"/>
    <mergeCell ref="AS16:AS18"/>
    <mergeCell ref="AT16:AU16"/>
    <mergeCell ref="AV16:AV18"/>
    <mergeCell ref="AW16:AW18"/>
    <mergeCell ref="AX16:AX18"/>
    <mergeCell ref="AY16:AZ16"/>
    <mergeCell ref="AT17:AT18"/>
    <mergeCell ref="AU17:AU18"/>
    <mergeCell ref="AY17:AY18"/>
    <mergeCell ref="AZ17:AZ18"/>
    <mergeCell ref="AL16:AL18"/>
    <mergeCell ref="AM16:AM18"/>
    <mergeCell ref="AN16:AN18"/>
    <mergeCell ref="AO16:AP16"/>
    <mergeCell ref="AQ16:AQ18"/>
    <mergeCell ref="AR16:AR18"/>
    <mergeCell ref="R19:R20"/>
    <mergeCell ref="S19:S20"/>
    <mergeCell ref="T19:T20"/>
    <mergeCell ref="U19:U20"/>
    <mergeCell ref="V19:V20"/>
    <mergeCell ref="W19:W20"/>
    <mergeCell ref="AN19:AN20"/>
    <mergeCell ref="AO19:AO20"/>
    <mergeCell ref="AD19:AD20"/>
    <mergeCell ref="AE19:AE20"/>
    <mergeCell ref="AF19:AF20"/>
    <mergeCell ref="AG19:AG20"/>
    <mergeCell ref="AH19:AH20"/>
    <mergeCell ref="AI19:AI20"/>
    <mergeCell ref="X19:X20"/>
    <mergeCell ref="Y19:Y20"/>
    <mergeCell ref="Z19:Z20"/>
    <mergeCell ref="AA19:AA20"/>
    <mergeCell ref="AB19:AB20"/>
    <mergeCell ref="AC19:AC20"/>
    <mergeCell ref="Z17:Z18"/>
    <mergeCell ref="AA17:AA18"/>
    <mergeCell ref="L19:L20"/>
    <mergeCell ref="M19:M20"/>
    <mergeCell ref="N19:N20"/>
    <mergeCell ref="O19:O20"/>
    <mergeCell ref="P19:P20"/>
    <mergeCell ref="Q19:Q20"/>
    <mergeCell ref="BI17:BI18"/>
    <mergeCell ref="BJ17:BJ18"/>
    <mergeCell ref="B19:B20"/>
    <mergeCell ref="C19:C20"/>
    <mergeCell ref="D19:D20"/>
    <mergeCell ref="E19:F20"/>
    <mergeCell ref="H19:H20"/>
    <mergeCell ref="I19:I20"/>
    <mergeCell ref="J19:J20"/>
    <mergeCell ref="K19:K20"/>
    <mergeCell ref="BH16:BH18"/>
    <mergeCell ref="BI16:BJ16"/>
    <mergeCell ref="AO17:AO18"/>
    <mergeCell ref="AP17:AP18"/>
    <mergeCell ref="AD16:AD18"/>
    <mergeCell ref="AE16:AF16"/>
    <mergeCell ref="AG16:AG18"/>
    <mergeCell ref="AH16:AH18"/>
    <mergeCell ref="AI16:AI18"/>
    <mergeCell ref="AJ16:AK16"/>
    <mergeCell ref="AT19:AT20"/>
    <mergeCell ref="AU19:AU20"/>
    <mergeCell ref="AJ19:AJ20"/>
    <mergeCell ref="AK19:AK20"/>
    <mergeCell ref="AL19:AL20"/>
    <mergeCell ref="AM19:AM20"/>
    <mergeCell ref="I21:I22"/>
    <mergeCell ref="J21:J22"/>
    <mergeCell ref="K21:K22"/>
    <mergeCell ref="L21:L22"/>
    <mergeCell ref="M21:M22"/>
    <mergeCell ref="N21:N22"/>
    <mergeCell ref="BH19:BH20"/>
    <mergeCell ref="BI19:BI20"/>
    <mergeCell ref="BJ19:BJ20"/>
    <mergeCell ref="BK19:BK20"/>
    <mergeCell ref="BL19:BL48"/>
    <mergeCell ref="B21:B22"/>
    <mergeCell ref="C21:C22"/>
    <mergeCell ref="D21:D22"/>
    <mergeCell ref="E21:F22"/>
    <mergeCell ref="H21:H22"/>
    <mergeCell ref="BB19:BB20"/>
    <mergeCell ref="BC19:BC20"/>
    <mergeCell ref="BD19:BD20"/>
    <mergeCell ref="BE19:BE20"/>
    <mergeCell ref="BF19:BF20"/>
    <mergeCell ref="BG19:BG20"/>
    <mergeCell ref="AV19:AV20"/>
    <mergeCell ref="AW19:AW20"/>
    <mergeCell ref="AX19:AX20"/>
    <mergeCell ref="AY19:AY20"/>
    <mergeCell ref="AZ19:AZ20"/>
    <mergeCell ref="BA19:BA20"/>
    <mergeCell ref="AP19:AP20"/>
    <mergeCell ref="AQ19:AQ20"/>
    <mergeCell ref="AR19:AR20"/>
    <mergeCell ref="AS19:AS20"/>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P21:P22"/>
    <mergeCell ref="Q21:Q22"/>
    <mergeCell ref="R21:R22"/>
    <mergeCell ref="S21:S22"/>
    <mergeCell ref="T21:T22"/>
    <mergeCell ref="BC21:BC22"/>
    <mergeCell ref="BD21:BD22"/>
    <mergeCell ref="AS21:AS22"/>
    <mergeCell ref="AT21:AT22"/>
    <mergeCell ref="AU21:AU22"/>
    <mergeCell ref="AV21:AV22"/>
    <mergeCell ref="AW21:AW22"/>
    <mergeCell ref="AX21:AX22"/>
    <mergeCell ref="AM21:AM22"/>
    <mergeCell ref="AN21:AN22"/>
    <mergeCell ref="AO21:AO22"/>
    <mergeCell ref="AP21:AP22"/>
    <mergeCell ref="AQ21:AQ22"/>
    <mergeCell ref="AR21:AR22"/>
    <mergeCell ref="AG21:AG22"/>
    <mergeCell ref="AH21:AH22"/>
    <mergeCell ref="AI21:AI22"/>
    <mergeCell ref="AJ21:AJ22"/>
    <mergeCell ref="AK21:AK22"/>
    <mergeCell ref="AL21:AL22"/>
    <mergeCell ref="S23:S24"/>
    <mergeCell ref="T23:T24"/>
    <mergeCell ref="U23:U24"/>
    <mergeCell ref="V23:V24"/>
    <mergeCell ref="W23:W24"/>
    <mergeCell ref="X23:X24"/>
    <mergeCell ref="M23:M24"/>
    <mergeCell ref="N23:N24"/>
    <mergeCell ref="O23:O24"/>
    <mergeCell ref="P23:P24"/>
    <mergeCell ref="Q23:Q24"/>
    <mergeCell ref="R23:R24"/>
    <mergeCell ref="BK21:BK22"/>
    <mergeCell ref="B23:B24"/>
    <mergeCell ref="C23:C24"/>
    <mergeCell ref="D23:D24"/>
    <mergeCell ref="E23:F24"/>
    <mergeCell ref="H23:H24"/>
    <mergeCell ref="I23:I24"/>
    <mergeCell ref="J23:J24"/>
    <mergeCell ref="K23:K24"/>
    <mergeCell ref="L23:L24"/>
    <mergeCell ref="BE21:BE22"/>
    <mergeCell ref="BF21:BF22"/>
    <mergeCell ref="BG21:BG22"/>
    <mergeCell ref="BH21:BH22"/>
    <mergeCell ref="BI21:BI22"/>
    <mergeCell ref="BJ21:BJ22"/>
    <mergeCell ref="AY21:AY22"/>
    <mergeCell ref="AZ21:AZ22"/>
    <mergeCell ref="BA21:BA22"/>
    <mergeCell ref="BB21:BB22"/>
    <mergeCell ref="AU23:AU24"/>
    <mergeCell ref="AV23:AV24"/>
    <mergeCell ref="AK23:AK24"/>
    <mergeCell ref="AL23:AL24"/>
    <mergeCell ref="AM23:AM24"/>
    <mergeCell ref="AN23:AN24"/>
    <mergeCell ref="AO23:AO24"/>
    <mergeCell ref="AP23:AP24"/>
    <mergeCell ref="AE23:AE24"/>
    <mergeCell ref="AF23:AF24"/>
    <mergeCell ref="AG23:AG24"/>
    <mergeCell ref="AH23:AH24"/>
    <mergeCell ref="AI23:AI24"/>
    <mergeCell ref="AJ23:AJ24"/>
    <mergeCell ref="Y23:Y24"/>
    <mergeCell ref="Z23:Z24"/>
    <mergeCell ref="AA23:AA24"/>
    <mergeCell ref="AB23:AB24"/>
    <mergeCell ref="AC23:AC24"/>
    <mergeCell ref="AD23:AD24"/>
    <mergeCell ref="K25:K26"/>
    <mergeCell ref="L25:L26"/>
    <mergeCell ref="M25:M26"/>
    <mergeCell ref="N25:N26"/>
    <mergeCell ref="O25:O26"/>
    <mergeCell ref="P25:P26"/>
    <mergeCell ref="BI23:BI24"/>
    <mergeCell ref="BJ23:BJ24"/>
    <mergeCell ref="BK23:BK24"/>
    <mergeCell ref="B25:B26"/>
    <mergeCell ref="C25:C26"/>
    <mergeCell ref="D25:D26"/>
    <mergeCell ref="E25:F26"/>
    <mergeCell ref="H25:H26"/>
    <mergeCell ref="I25:I26"/>
    <mergeCell ref="J25:J26"/>
    <mergeCell ref="BC23:BC24"/>
    <mergeCell ref="BD23:BD24"/>
    <mergeCell ref="BE23:BE24"/>
    <mergeCell ref="BF23:BF24"/>
    <mergeCell ref="BG23:BG24"/>
    <mergeCell ref="BH23:BH24"/>
    <mergeCell ref="AW23:AW24"/>
    <mergeCell ref="AX23:AX24"/>
    <mergeCell ref="AY23:AY24"/>
    <mergeCell ref="AZ23:AZ24"/>
    <mergeCell ref="BA23:BA24"/>
    <mergeCell ref="BB23:BB24"/>
    <mergeCell ref="AQ23:AQ24"/>
    <mergeCell ref="AR23:AR24"/>
    <mergeCell ref="AS23:AS24"/>
    <mergeCell ref="AT23:AT24"/>
    <mergeCell ref="B27:B28"/>
    <mergeCell ref="C27:C28"/>
    <mergeCell ref="D27:D28"/>
    <mergeCell ref="E27:F28"/>
    <mergeCell ref="H27:H28"/>
    <mergeCell ref="BA25:BA26"/>
    <mergeCell ref="BB25:BB26"/>
    <mergeCell ref="BC25:BC26"/>
    <mergeCell ref="BD25:BD26"/>
    <mergeCell ref="BE25:BE26"/>
    <mergeCell ref="BF25:BF26"/>
    <mergeCell ref="AU25:AU26"/>
    <mergeCell ref="AV25:AV26"/>
    <mergeCell ref="AW25:AW26"/>
    <mergeCell ref="AX25:AX26"/>
    <mergeCell ref="AY25:AY26"/>
    <mergeCell ref="AZ25:AZ26"/>
    <mergeCell ref="AO25:AO26"/>
    <mergeCell ref="AP25:AP26"/>
    <mergeCell ref="AQ25:AQ26"/>
    <mergeCell ref="AR25:AR26"/>
    <mergeCell ref="AS25:AS26"/>
    <mergeCell ref="AT25:AT26"/>
    <mergeCell ref="AI25:AI26"/>
    <mergeCell ref="AJ25:AJ26"/>
    <mergeCell ref="AK25:AK26"/>
    <mergeCell ref="AL25:AL26"/>
    <mergeCell ref="AM25:AM26"/>
    <mergeCell ref="AN25:AN26"/>
    <mergeCell ref="AC25:AC26"/>
    <mergeCell ref="AD25:AD26"/>
    <mergeCell ref="AE25:AE26"/>
    <mergeCell ref="O27:O28"/>
    <mergeCell ref="P27:P28"/>
    <mergeCell ref="Q27:Q28"/>
    <mergeCell ref="R27:R28"/>
    <mergeCell ref="S27:S28"/>
    <mergeCell ref="T27:T28"/>
    <mergeCell ref="I27:I28"/>
    <mergeCell ref="J27:J28"/>
    <mergeCell ref="K27:K28"/>
    <mergeCell ref="L27:L28"/>
    <mergeCell ref="M27:M28"/>
    <mergeCell ref="N27:N28"/>
    <mergeCell ref="BG25:BG26"/>
    <mergeCell ref="BH25:BH26"/>
    <mergeCell ref="BI25:BI26"/>
    <mergeCell ref="BJ25:BJ26"/>
    <mergeCell ref="BK25:BK26"/>
    <mergeCell ref="AF25:AF26"/>
    <mergeCell ref="AG25:AG26"/>
    <mergeCell ref="AH25:AH26"/>
    <mergeCell ref="W25:W26"/>
    <mergeCell ref="X25:X26"/>
    <mergeCell ref="Y25:Y26"/>
    <mergeCell ref="Z25:Z26"/>
    <mergeCell ref="AA25:AA26"/>
    <mergeCell ref="AB25:AB26"/>
    <mergeCell ref="Q25:Q26"/>
    <mergeCell ref="R25:R26"/>
    <mergeCell ref="S25:S26"/>
    <mergeCell ref="T25:T26"/>
    <mergeCell ref="U25:U26"/>
    <mergeCell ref="V25:V26"/>
    <mergeCell ref="AQ27:AQ28"/>
    <mergeCell ref="AR27:AR28"/>
    <mergeCell ref="AG27:AG28"/>
    <mergeCell ref="AH27:AH28"/>
    <mergeCell ref="AI27:AI28"/>
    <mergeCell ref="AJ27:AJ28"/>
    <mergeCell ref="AK27:AK28"/>
    <mergeCell ref="AL27:AL28"/>
    <mergeCell ref="AA27:AA28"/>
    <mergeCell ref="AB27:AB28"/>
    <mergeCell ref="AC27:AC28"/>
    <mergeCell ref="AD27:AD28"/>
    <mergeCell ref="AE27:AE28"/>
    <mergeCell ref="AF27:AF28"/>
    <mergeCell ref="U27:U28"/>
    <mergeCell ref="V27:V28"/>
    <mergeCell ref="W27:W28"/>
    <mergeCell ref="X27:X28"/>
    <mergeCell ref="Y27:Y28"/>
    <mergeCell ref="Z27:Z28"/>
    <mergeCell ref="BK27:BK28"/>
    <mergeCell ref="B29:B30"/>
    <mergeCell ref="C29:C30"/>
    <mergeCell ref="D29:D30"/>
    <mergeCell ref="E29:F30"/>
    <mergeCell ref="H29:H30"/>
    <mergeCell ref="I29:I30"/>
    <mergeCell ref="J29:J30"/>
    <mergeCell ref="K29:K30"/>
    <mergeCell ref="L29:L30"/>
    <mergeCell ref="BE27:BE28"/>
    <mergeCell ref="BF27:BF28"/>
    <mergeCell ref="BG27:BG28"/>
    <mergeCell ref="BH27:BH28"/>
    <mergeCell ref="BI27:BI28"/>
    <mergeCell ref="BJ27:BJ28"/>
    <mergeCell ref="AY27:AY28"/>
    <mergeCell ref="AZ27:AZ28"/>
    <mergeCell ref="BA27:BA28"/>
    <mergeCell ref="BB27:BB28"/>
    <mergeCell ref="BC27:BC28"/>
    <mergeCell ref="BD27:BD28"/>
    <mergeCell ref="AS27:AS28"/>
    <mergeCell ref="AT27:AT28"/>
    <mergeCell ref="AU27:AU28"/>
    <mergeCell ref="AV27:AV28"/>
    <mergeCell ref="AW27:AW28"/>
    <mergeCell ref="AX27:AX28"/>
    <mergeCell ref="AM27:AM28"/>
    <mergeCell ref="AN27:AN28"/>
    <mergeCell ref="AO27:AO28"/>
    <mergeCell ref="AP27:AP28"/>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 ref="R29:R30"/>
    <mergeCell ref="BA29:BA30"/>
    <mergeCell ref="BB29:BB30"/>
    <mergeCell ref="AQ29:AQ30"/>
    <mergeCell ref="AR29:AR30"/>
    <mergeCell ref="AS29:AS30"/>
    <mergeCell ref="AT29:AT30"/>
    <mergeCell ref="AU29:AU30"/>
    <mergeCell ref="AV29:AV30"/>
    <mergeCell ref="AK29:AK30"/>
    <mergeCell ref="AL29:AL30"/>
    <mergeCell ref="AM29:AM30"/>
    <mergeCell ref="AN29:AN30"/>
    <mergeCell ref="AO29:AO30"/>
    <mergeCell ref="AP29:AP30"/>
    <mergeCell ref="AE29:AE30"/>
    <mergeCell ref="AF29:AF30"/>
    <mergeCell ref="AG29:AG30"/>
    <mergeCell ref="AH29:AH30"/>
    <mergeCell ref="AI29:AI30"/>
    <mergeCell ref="AJ29:AJ30"/>
    <mergeCell ref="Q31:Q32"/>
    <mergeCell ref="R31:R32"/>
    <mergeCell ref="S31:S32"/>
    <mergeCell ref="T31:T32"/>
    <mergeCell ref="U31:U32"/>
    <mergeCell ref="V31:V32"/>
    <mergeCell ref="K31:K32"/>
    <mergeCell ref="L31:L32"/>
    <mergeCell ref="M31:M32"/>
    <mergeCell ref="N31:N32"/>
    <mergeCell ref="O31:O32"/>
    <mergeCell ref="P31:P32"/>
    <mergeCell ref="BI29:BI30"/>
    <mergeCell ref="BJ29:BJ30"/>
    <mergeCell ref="BK29:BK30"/>
    <mergeCell ref="B31:B32"/>
    <mergeCell ref="C31:C32"/>
    <mergeCell ref="D31:D32"/>
    <mergeCell ref="E31:F32"/>
    <mergeCell ref="H31:H32"/>
    <mergeCell ref="I31:I32"/>
    <mergeCell ref="J31:J32"/>
    <mergeCell ref="BC29:BC30"/>
    <mergeCell ref="BD29:BD30"/>
    <mergeCell ref="BE29:BE30"/>
    <mergeCell ref="BF29:BF30"/>
    <mergeCell ref="BG29:BG30"/>
    <mergeCell ref="BH29:BH30"/>
    <mergeCell ref="AW29:AW30"/>
    <mergeCell ref="AX29:AX30"/>
    <mergeCell ref="AY29:AY30"/>
    <mergeCell ref="AZ29:AZ30"/>
    <mergeCell ref="AS31:AS32"/>
    <mergeCell ref="AT31:AT32"/>
    <mergeCell ref="AI31:AI32"/>
    <mergeCell ref="AJ31:AJ32"/>
    <mergeCell ref="AK31:AK32"/>
    <mergeCell ref="AL31:AL32"/>
    <mergeCell ref="AM31:AM32"/>
    <mergeCell ref="AN31:AN32"/>
    <mergeCell ref="AC31:AC32"/>
    <mergeCell ref="AD31:AD32"/>
    <mergeCell ref="AE31:AE32"/>
    <mergeCell ref="AF31:AF32"/>
    <mergeCell ref="AG31:AG32"/>
    <mergeCell ref="AH31:AH32"/>
    <mergeCell ref="W31:W32"/>
    <mergeCell ref="X31:X32"/>
    <mergeCell ref="Y31:Y32"/>
    <mergeCell ref="Z31:Z32"/>
    <mergeCell ref="AA31:AA32"/>
    <mergeCell ref="AB31:AB32"/>
    <mergeCell ref="I33:I34"/>
    <mergeCell ref="J33:J34"/>
    <mergeCell ref="K33:K34"/>
    <mergeCell ref="L33:L34"/>
    <mergeCell ref="M33:M34"/>
    <mergeCell ref="N33:N34"/>
    <mergeCell ref="BG31:BG32"/>
    <mergeCell ref="BH31:BH32"/>
    <mergeCell ref="BI31:BI32"/>
    <mergeCell ref="BJ31:BJ32"/>
    <mergeCell ref="BK31:BK32"/>
    <mergeCell ref="B33:B34"/>
    <mergeCell ref="C33:C34"/>
    <mergeCell ref="D33:D34"/>
    <mergeCell ref="E33:F34"/>
    <mergeCell ref="H33:H34"/>
    <mergeCell ref="BA31:BA32"/>
    <mergeCell ref="BB31:BB32"/>
    <mergeCell ref="BC31:BC32"/>
    <mergeCell ref="BD31:BD32"/>
    <mergeCell ref="BE31:BE32"/>
    <mergeCell ref="BF31:BF32"/>
    <mergeCell ref="AU31:AU32"/>
    <mergeCell ref="AV31:AV32"/>
    <mergeCell ref="AW31:AW32"/>
    <mergeCell ref="AX31:AX32"/>
    <mergeCell ref="AY31:AY32"/>
    <mergeCell ref="AZ31:AZ32"/>
    <mergeCell ref="AO31:AO32"/>
    <mergeCell ref="AP31:AP32"/>
    <mergeCell ref="AQ31:AQ32"/>
    <mergeCell ref="AR31:AR32"/>
    <mergeCell ref="AA33:AA34"/>
    <mergeCell ref="AB33:AB34"/>
    <mergeCell ref="AC33:AC34"/>
    <mergeCell ref="AD33:AD34"/>
    <mergeCell ref="AE33:AE34"/>
    <mergeCell ref="AF33:AF34"/>
    <mergeCell ref="U33:U34"/>
    <mergeCell ref="V33:V34"/>
    <mergeCell ref="W33:W34"/>
    <mergeCell ref="X33:X34"/>
    <mergeCell ref="Y33:Y34"/>
    <mergeCell ref="Z33:Z34"/>
    <mergeCell ref="O33:O34"/>
    <mergeCell ref="P33:P34"/>
    <mergeCell ref="Q33:Q34"/>
    <mergeCell ref="R33:R34"/>
    <mergeCell ref="S33:S34"/>
    <mergeCell ref="T33:T34"/>
    <mergeCell ref="BC33:BC34"/>
    <mergeCell ref="BD33:BD34"/>
    <mergeCell ref="AS33:AS34"/>
    <mergeCell ref="AT33:AT34"/>
    <mergeCell ref="AU33:AU34"/>
    <mergeCell ref="AV33:AV34"/>
    <mergeCell ref="AW33:AW34"/>
    <mergeCell ref="AX33:AX34"/>
    <mergeCell ref="AM33:AM34"/>
    <mergeCell ref="AN33:AN34"/>
    <mergeCell ref="AO33:AO34"/>
    <mergeCell ref="AP33:AP34"/>
    <mergeCell ref="AQ33:AQ34"/>
    <mergeCell ref="AR33:AR34"/>
    <mergeCell ref="AG33:AG34"/>
    <mergeCell ref="AH33:AH34"/>
    <mergeCell ref="AI33:AI34"/>
    <mergeCell ref="AJ33:AJ34"/>
    <mergeCell ref="AK33:AK34"/>
    <mergeCell ref="AL33:AL34"/>
    <mergeCell ref="S35:S36"/>
    <mergeCell ref="T35:T36"/>
    <mergeCell ref="U35:U36"/>
    <mergeCell ref="V35:V36"/>
    <mergeCell ref="W35:W36"/>
    <mergeCell ref="X35:X36"/>
    <mergeCell ref="M35:M36"/>
    <mergeCell ref="N35:N36"/>
    <mergeCell ref="O35:O36"/>
    <mergeCell ref="P35:P36"/>
    <mergeCell ref="Q35:Q36"/>
    <mergeCell ref="R35:R36"/>
    <mergeCell ref="BK33:BK34"/>
    <mergeCell ref="B35:B36"/>
    <mergeCell ref="C35:C36"/>
    <mergeCell ref="D35:D36"/>
    <mergeCell ref="E35:F36"/>
    <mergeCell ref="H35:H36"/>
    <mergeCell ref="I35:I36"/>
    <mergeCell ref="J35:J36"/>
    <mergeCell ref="K35:K36"/>
    <mergeCell ref="L35:L36"/>
    <mergeCell ref="BE33:BE34"/>
    <mergeCell ref="BF33:BF34"/>
    <mergeCell ref="BG33:BG34"/>
    <mergeCell ref="BH33:BH34"/>
    <mergeCell ref="BI33:BI34"/>
    <mergeCell ref="BJ33:BJ34"/>
    <mergeCell ref="AY33:AY34"/>
    <mergeCell ref="AZ33:AZ34"/>
    <mergeCell ref="BA33:BA34"/>
    <mergeCell ref="BB33:BB34"/>
    <mergeCell ref="AU35:AU36"/>
    <mergeCell ref="AV35:AV36"/>
    <mergeCell ref="AK35:AK36"/>
    <mergeCell ref="AL35:AL36"/>
    <mergeCell ref="AM35:AM36"/>
    <mergeCell ref="AN35:AN36"/>
    <mergeCell ref="AO35:AO36"/>
    <mergeCell ref="AP35:AP36"/>
    <mergeCell ref="AE35:AE36"/>
    <mergeCell ref="AF35:AF36"/>
    <mergeCell ref="AG35:AG36"/>
    <mergeCell ref="AH35:AH36"/>
    <mergeCell ref="AI35:AI36"/>
    <mergeCell ref="AJ35:AJ36"/>
    <mergeCell ref="Y35:Y36"/>
    <mergeCell ref="Z35:Z36"/>
    <mergeCell ref="AA35:AA36"/>
    <mergeCell ref="AB35:AB36"/>
    <mergeCell ref="AC35:AC36"/>
    <mergeCell ref="AD35:AD36"/>
    <mergeCell ref="K37:K38"/>
    <mergeCell ref="L37:L38"/>
    <mergeCell ref="M37:M38"/>
    <mergeCell ref="N37:N38"/>
    <mergeCell ref="O37:O38"/>
    <mergeCell ref="P37:P38"/>
    <mergeCell ref="BI35:BI36"/>
    <mergeCell ref="BJ35:BJ36"/>
    <mergeCell ref="BK35:BK36"/>
    <mergeCell ref="B37:B38"/>
    <mergeCell ref="C37:C38"/>
    <mergeCell ref="D37:D38"/>
    <mergeCell ref="E37:F38"/>
    <mergeCell ref="H37:H38"/>
    <mergeCell ref="I37:I38"/>
    <mergeCell ref="J37:J38"/>
    <mergeCell ref="BC35:BC36"/>
    <mergeCell ref="BD35:BD36"/>
    <mergeCell ref="BE35:BE36"/>
    <mergeCell ref="BF35:BF36"/>
    <mergeCell ref="BG35:BG36"/>
    <mergeCell ref="BH35:BH36"/>
    <mergeCell ref="AW35:AW36"/>
    <mergeCell ref="AX35:AX36"/>
    <mergeCell ref="AY35:AY36"/>
    <mergeCell ref="AZ35:AZ36"/>
    <mergeCell ref="BA35:BA36"/>
    <mergeCell ref="BB35:BB36"/>
    <mergeCell ref="AQ35:AQ36"/>
    <mergeCell ref="AR35:AR36"/>
    <mergeCell ref="AS35:AS36"/>
    <mergeCell ref="AT35:AT36"/>
    <mergeCell ref="B39:B40"/>
    <mergeCell ref="C39:C40"/>
    <mergeCell ref="D39:D40"/>
    <mergeCell ref="E39:F40"/>
    <mergeCell ref="H39:H40"/>
    <mergeCell ref="BA37:BA38"/>
    <mergeCell ref="BB37:BB38"/>
    <mergeCell ref="BC37:BC38"/>
    <mergeCell ref="BD37:BD38"/>
    <mergeCell ref="BE37:BE38"/>
    <mergeCell ref="BF37:BF38"/>
    <mergeCell ref="AU37:AU38"/>
    <mergeCell ref="AV37:AV38"/>
    <mergeCell ref="AW37:AW38"/>
    <mergeCell ref="AX37:AX38"/>
    <mergeCell ref="AY37:AY38"/>
    <mergeCell ref="AZ37:AZ38"/>
    <mergeCell ref="AO37:AO38"/>
    <mergeCell ref="AP37:AP38"/>
    <mergeCell ref="AQ37:AQ38"/>
    <mergeCell ref="AR37:AR38"/>
    <mergeCell ref="AS37:AS38"/>
    <mergeCell ref="AT37:AT38"/>
    <mergeCell ref="AI37:AI38"/>
    <mergeCell ref="AJ37:AJ38"/>
    <mergeCell ref="AK37:AK38"/>
    <mergeCell ref="AL37:AL38"/>
    <mergeCell ref="AM37:AM38"/>
    <mergeCell ref="AN37:AN38"/>
    <mergeCell ref="AC37:AC38"/>
    <mergeCell ref="AD37:AD38"/>
    <mergeCell ref="AE37:AE38"/>
    <mergeCell ref="O39:O40"/>
    <mergeCell ref="P39:P40"/>
    <mergeCell ref="Q39:Q40"/>
    <mergeCell ref="R39:R40"/>
    <mergeCell ref="S39:S40"/>
    <mergeCell ref="T39:T40"/>
    <mergeCell ref="I39:I40"/>
    <mergeCell ref="J39:J40"/>
    <mergeCell ref="K39:K40"/>
    <mergeCell ref="L39:L40"/>
    <mergeCell ref="M39:M40"/>
    <mergeCell ref="N39:N40"/>
    <mergeCell ref="BG37:BG38"/>
    <mergeCell ref="BH37:BH38"/>
    <mergeCell ref="BI37:BI38"/>
    <mergeCell ref="BJ37:BJ38"/>
    <mergeCell ref="BK37:BK38"/>
    <mergeCell ref="AF37:AF38"/>
    <mergeCell ref="AG37:AG38"/>
    <mergeCell ref="AH37:AH38"/>
    <mergeCell ref="W37:W38"/>
    <mergeCell ref="X37:X38"/>
    <mergeCell ref="Y37:Y38"/>
    <mergeCell ref="Z37:Z38"/>
    <mergeCell ref="AA37:AA38"/>
    <mergeCell ref="AB37:AB38"/>
    <mergeCell ref="Q37:Q38"/>
    <mergeCell ref="R37:R38"/>
    <mergeCell ref="S37:S38"/>
    <mergeCell ref="T37:T38"/>
    <mergeCell ref="U37:U38"/>
    <mergeCell ref="V37:V38"/>
    <mergeCell ref="AQ39:AQ40"/>
    <mergeCell ref="AR39:AR40"/>
    <mergeCell ref="AG39:AG40"/>
    <mergeCell ref="AH39:AH40"/>
    <mergeCell ref="AI39:AI40"/>
    <mergeCell ref="AJ39:AJ40"/>
    <mergeCell ref="AK39:AK40"/>
    <mergeCell ref="AL39:AL40"/>
    <mergeCell ref="AA39:AA40"/>
    <mergeCell ref="AB39:AB40"/>
    <mergeCell ref="AC39:AC40"/>
    <mergeCell ref="AD39:AD40"/>
    <mergeCell ref="AE39:AE40"/>
    <mergeCell ref="AF39:AF40"/>
    <mergeCell ref="U39:U40"/>
    <mergeCell ref="V39:V40"/>
    <mergeCell ref="W39:W40"/>
    <mergeCell ref="X39:X40"/>
    <mergeCell ref="Y39:Y40"/>
    <mergeCell ref="Z39:Z40"/>
    <mergeCell ref="BK39:BK40"/>
    <mergeCell ref="B41:B42"/>
    <mergeCell ref="C41:C42"/>
    <mergeCell ref="D41:D42"/>
    <mergeCell ref="E41:F42"/>
    <mergeCell ref="H41:H42"/>
    <mergeCell ref="I41:I42"/>
    <mergeCell ref="J41:J42"/>
    <mergeCell ref="K41:K42"/>
    <mergeCell ref="L41:L42"/>
    <mergeCell ref="BE39:BE40"/>
    <mergeCell ref="BF39:BF40"/>
    <mergeCell ref="BG39:BG40"/>
    <mergeCell ref="BH39:BH40"/>
    <mergeCell ref="BI39:BI40"/>
    <mergeCell ref="BJ39:BJ40"/>
    <mergeCell ref="AY39:AY40"/>
    <mergeCell ref="AZ39:AZ40"/>
    <mergeCell ref="BA39:BA40"/>
    <mergeCell ref="BB39:BB40"/>
    <mergeCell ref="BC39:BC40"/>
    <mergeCell ref="BD39:BD40"/>
    <mergeCell ref="AS39:AS40"/>
    <mergeCell ref="AT39:AT40"/>
    <mergeCell ref="AU39:AU40"/>
    <mergeCell ref="AV39:AV40"/>
    <mergeCell ref="AW39:AW40"/>
    <mergeCell ref="AX39:AX40"/>
    <mergeCell ref="AM39:AM40"/>
    <mergeCell ref="AN39:AN40"/>
    <mergeCell ref="AO39:AO40"/>
    <mergeCell ref="AP39:AP40"/>
    <mergeCell ref="Y41:Y42"/>
    <mergeCell ref="Z41:Z42"/>
    <mergeCell ref="AA41:AA42"/>
    <mergeCell ref="AB41:AB42"/>
    <mergeCell ref="AC41:AC42"/>
    <mergeCell ref="AD41:AD42"/>
    <mergeCell ref="S41:S42"/>
    <mergeCell ref="T41:T42"/>
    <mergeCell ref="U41:U42"/>
    <mergeCell ref="V41:V42"/>
    <mergeCell ref="W41:W42"/>
    <mergeCell ref="X41:X42"/>
    <mergeCell ref="M41:M42"/>
    <mergeCell ref="N41:N42"/>
    <mergeCell ref="O41:O42"/>
    <mergeCell ref="P41:P42"/>
    <mergeCell ref="Q41:Q42"/>
    <mergeCell ref="R41:R42"/>
    <mergeCell ref="BA41:BA42"/>
    <mergeCell ref="BB41:BB42"/>
    <mergeCell ref="AQ41:AQ42"/>
    <mergeCell ref="AR41:AR42"/>
    <mergeCell ref="AS41:AS42"/>
    <mergeCell ref="AT41:AT42"/>
    <mergeCell ref="AU41:AU42"/>
    <mergeCell ref="AV41:AV42"/>
    <mergeCell ref="AK41:AK42"/>
    <mergeCell ref="AL41:AL42"/>
    <mergeCell ref="AM41:AM42"/>
    <mergeCell ref="AN41:AN42"/>
    <mergeCell ref="AO41:AO42"/>
    <mergeCell ref="AP41:AP42"/>
    <mergeCell ref="AE41:AE42"/>
    <mergeCell ref="AF41:AF42"/>
    <mergeCell ref="AG41:AG42"/>
    <mergeCell ref="AH41:AH42"/>
    <mergeCell ref="AI41:AI42"/>
    <mergeCell ref="AJ41:AJ42"/>
    <mergeCell ref="Q43:Q44"/>
    <mergeCell ref="R43:R44"/>
    <mergeCell ref="S43:S44"/>
    <mergeCell ref="T43:T44"/>
    <mergeCell ref="U43:U44"/>
    <mergeCell ref="V43:V44"/>
    <mergeCell ref="K43:K44"/>
    <mergeCell ref="L43:L44"/>
    <mergeCell ref="M43:M44"/>
    <mergeCell ref="N43:N44"/>
    <mergeCell ref="O43:O44"/>
    <mergeCell ref="P43:P44"/>
    <mergeCell ref="BI41:BI42"/>
    <mergeCell ref="BJ41:BJ42"/>
    <mergeCell ref="BK41:BK42"/>
    <mergeCell ref="B43:B44"/>
    <mergeCell ref="C43:C44"/>
    <mergeCell ref="D43:D44"/>
    <mergeCell ref="E43:F44"/>
    <mergeCell ref="H43:H44"/>
    <mergeCell ref="I43:I44"/>
    <mergeCell ref="J43:J44"/>
    <mergeCell ref="BC41:BC42"/>
    <mergeCell ref="BD41:BD42"/>
    <mergeCell ref="BE41:BE42"/>
    <mergeCell ref="BF41:BF42"/>
    <mergeCell ref="BG41:BG42"/>
    <mergeCell ref="BH41:BH42"/>
    <mergeCell ref="AW41:AW42"/>
    <mergeCell ref="AX41:AX42"/>
    <mergeCell ref="AY41:AY42"/>
    <mergeCell ref="AZ41:AZ42"/>
    <mergeCell ref="AS43:AS44"/>
    <mergeCell ref="AT43:AT44"/>
    <mergeCell ref="AI43:AI44"/>
    <mergeCell ref="AJ43:AJ44"/>
    <mergeCell ref="AK43:AK44"/>
    <mergeCell ref="AL43:AL44"/>
    <mergeCell ref="AM43:AM44"/>
    <mergeCell ref="AN43:AN44"/>
    <mergeCell ref="AC43:AC44"/>
    <mergeCell ref="AD43:AD44"/>
    <mergeCell ref="AE43:AE44"/>
    <mergeCell ref="AF43:AF44"/>
    <mergeCell ref="AG43:AG44"/>
    <mergeCell ref="AH43:AH44"/>
    <mergeCell ref="W43:W44"/>
    <mergeCell ref="X43:X44"/>
    <mergeCell ref="Y43:Y44"/>
    <mergeCell ref="Z43:Z44"/>
    <mergeCell ref="AA43:AA44"/>
    <mergeCell ref="AB43:AB44"/>
    <mergeCell ref="I45:I46"/>
    <mergeCell ref="J45:J46"/>
    <mergeCell ref="K45:K46"/>
    <mergeCell ref="L45:L46"/>
    <mergeCell ref="M45:M46"/>
    <mergeCell ref="N45:N46"/>
    <mergeCell ref="BG43:BG44"/>
    <mergeCell ref="BH43:BH44"/>
    <mergeCell ref="BI43:BI44"/>
    <mergeCell ref="BJ43:BJ44"/>
    <mergeCell ref="BK43:BK44"/>
    <mergeCell ref="B45:B46"/>
    <mergeCell ref="C45:C46"/>
    <mergeCell ref="D45:D46"/>
    <mergeCell ref="E45:F46"/>
    <mergeCell ref="H45:H46"/>
    <mergeCell ref="BA43:BA44"/>
    <mergeCell ref="BB43:BB44"/>
    <mergeCell ref="BC43:BC44"/>
    <mergeCell ref="BD43:BD44"/>
    <mergeCell ref="BE43:BE44"/>
    <mergeCell ref="BF43:BF44"/>
    <mergeCell ref="AU43:AU44"/>
    <mergeCell ref="AV43:AV44"/>
    <mergeCell ref="AW43:AW44"/>
    <mergeCell ref="AX43:AX44"/>
    <mergeCell ref="AY43:AY44"/>
    <mergeCell ref="AZ43:AZ44"/>
    <mergeCell ref="AO43:AO44"/>
    <mergeCell ref="AP43:AP44"/>
    <mergeCell ref="AQ43:AQ44"/>
    <mergeCell ref="AR43:AR44"/>
    <mergeCell ref="AA45:AA46"/>
    <mergeCell ref="AB45:AB46"/>
    <mergeCell ref="AC45:AC46"/>
    <mergeCell ref="AD45:AD46"/>
    <mergeCell ref="AE45:AE46"/>
    <mergeCell ref="AF45:AF46"/>
    <mergeCell ref="U45:U46"/>
    <mergeCell ref="V45:V46"/>
    <mergeCell ref="W45:W46"/>
    <mergeCell ref="X45:X46"/>
    <mergeCell ref="Y45:Y46"/>
    <mergeCell ref="Z45:Z46"/>
    <mergeCell ref="O45:O46"/>
    <mergeCell ref="P45:P46"/>
    <mergeCell ref="Q45:Q46"/>
    <mergeCell ref="R45:R46"/>
    <mergeCell ref="S45:S46"/>
    <mergeCell ref="T45:T46"/>
    <mergeCell ref="AS45:AS46"/>
    <mergeCell ref="AT45:AT46"/>
    <mergeCell ref="AU45:AU46"/>
    <mergeCell ref="AV45:AV46"/>
    <mergeCell ref="AW45:AW46"/>
    <mergeCell ref="AX45:AX46"/>
    <mergeCell ref="AM45:AM46"/>
    <mergeCell ref="AN45:AN46"/>
    <mergeCell ref="AO45:AO46"/>
    <mergeCell ref="AP45:AP46"/>
    <mergeCell ref="AQ45:AQ46"/>
    <mergeCell ref="AR45:AR46"/>
    <mergeCell ref="AG45:AG46"/>
    <mergeCell ref="AH45:AH46"/>
    <mergeCell ref="AI45:AI46"/>
    <mergeCell ref="AJ45:AJ46"/>
    <mergeCell ref="AK45:AK46"/>
    <mergeCell ref="AL45:AL46"/>
    <mergeCell ref="U47:U48"/>
    <mergeCell ref="V47:V48"/>
    <mergeCell ref="W47:W48"/>
    <mergeCell ref="X47:X48"/>
    <mergeCell ref="M47:M48"/>
    <mergeCell ref="N47:N48"/>
    <mergeCell ref="O47:O48"/>
    <mergeCell ref="P47:P48"/>
    <mergeCell ref="Q47:Q48"/>
    <mergeCell ref="R47:R48"/>
    <mergeCell ref="BK45:BK46"/>
    <mergeCell ref="B47:B48"/>
    <mergeCell ref="C47:C48"/>
    <mergeCell ref="D47:D48"/>
    <mergeCell ref="E47:F48"/>
    <mergeCell ref="H47:H48"/>
    <mergeCell ref="I47:I48"/>
    <mergeCell ref="J47:J48"/>
    <mergeCell ref="K47:K48"/>
    <mergeCell ref="L47:L48"/>
    <mergeCell ref="BE45:BE46"/>
    <mergeCell ref="BF45:BF46"/>
    <mergeCell ref="BG45:BG46"/>
    <mergeCell ref="BH45:BH46"/>
    <mergeCell ref="BI45:BI46"/>
    <mergeCell ref="BJ45:BJ46"/>
    <mergeCell ref="AY45:AY46"/>
    <mergeCell ref="AZ45:AZ46"/>
    <mergeCell ref="BA45:BA46"/>
    <mergeCell ref="BB45:BB46"/>
    <mergeCell ref="BC45:BC46"/>
    <mergeCell ref="BD45:BD46"/>
    <mergeCell ref="BK47:BK48"/>
    <mergeCell ref="B49:H49"/>
    <mergeCell ref="K49:L49"/>
    <mergeCell ref="P49:Q49"/>
    <mergeCell ref="U49:V49"/>
    <mergeCell ref="Z49:AA49"/>
    <mergeCell ref="AE49:AF49"/>
    <mergeCell ref="AJ49:AK49"/>
    <mergeCell ref="BC47:BC48"/>
    <mergeCell ref="BD47:BD48"/>
    <mergeCell ref="BE47:BE48"/>
    <mergeCell ref="BF47:BF48"/>
    <mergeCell ref="BG47:BG48"/>
    <mergeCell ref="BH47:BH48"/>
    <mergeCell ref="AW47:AW48"/>
    <mergeCell ref="AX47:AX48"/>
    <mergeCell ref="AY47:AY48"/>
    <mergeCell ref="AZ47:AZ48"/>
    <mergeCell ref="BA47:BA48"/>
    <mergeCell ref="BB47:BB48"/>
    <mergeCell ref="AQ47:AQ48"/>
    <mergeCell ref="AR47:AR48"/>
    <mergeCell ref="AS47:AS48"/>
    <mergeCell ref="AT47:AT48"/>
    <mergeCell ref="AU47:AU48"/>
    <mergeCell ref="AV47:AV48"/>
    <mergeCell ref="AK47:AK48"/>
    <mergeCell ref="AL47:AL48"/>
    <mergeCell ref="AM47:AM48"/>
    <mergeCell ref="AN47:AN48"/>
    <mergeCell ref="AO47:AO48"/>
    <mergeCell ref="AP47:AP48"/>
    <mergeCell ref="AJ50:AK50"/>
    <mergeCell ref="AO50:AP50"/>
    <mergeCell ref="AT50:AU50"/>
    <mergeCell ref="AY50:AZ50"/>
    <mergeCell ref="BD50:BE50"/>
    <mergeCell ref="BI50:BJ50"/>
    <mergeCell ref="AO49:AP49"/>
    <mergeCell ref="AT49:AU49"/>
    <mergeCell ref="AY49:AZ49"/>
    <mergeCell ref="BD49:BE49"/>
    <mergeCell ref="BI49:BJ49"/>
    <mergeCell ref="K50:L50"/>
    <mergeCell ref="P50:Q50"/>
    <mergeCell ref="U50:V50"/>
    <mergeCell ref="Z50:AA50"/>
    <mergeCell ref="AE50:AF50"/>
    <mergeCell ref="BI47:BI48"/>
    <mergeCell ref="BJ47:BJ48"/>
    <mergeCell ref="AE47:AE48"/>
    <mergeCell ref="AF47:AF48"/>
    <mergeCell ref="AG47:AG48"/>
    <mergeCell ref="AH47:AH48"/>
    <mergeCell ref="AI47:AI48"/>
    <mergeCell ref="AJ47:AJ48"/>
    <mergeCell ref="Y47:Y48"/>
    <mergeCell ref="Z47:Z48"/>
    <mergeCell ref="AA47:AA48"/>
    <mergeCell ref="AB47:AB48"/>
    <mergeCell ref="AC47:AC48"/>
    <mergeCell ref="AD47:AD48"/>
    <mergeCell ref="S47:S48"/>
    <mergeCell ref="T47:T48"/>
    <mergeCell ref="AJ52:AK52"/>
    <mergeCell ref="AO52:AP52"/>
    <mergeCell ref="AT52:AU52"/>
    <mergeCell ref="AY52:AZ52"/>
    <mergeCell ref="BD52:BE52"/>
    <mergeCell ref="BI52:BJ52"/>
    <mergeCell ref="B52:H52"/>
    <mergeCell ref="K52:L52"/>
    <mergeCell ref="P52:Q52"/>
    <mergeCell ref="U52:V52"/>
    <mergeCell ref="Z52:AA52"/>
    <mergeCell ref="AE52:AF52"/>
    <mergeCell ref="AJ51:AK51"/>
    <mergeCell ref="AO51:AP51"/>
    <mergeCell ref="AT51:AU51"/>
    <mergeCell ref="AY51:AZ51"/>
    <mergeCell ref="BD51:BE51"/>
    <mergeCell ref="BI51:BJ51"/>
    <mergeCell ref="B51:H51"/>
    <mergeCell ref="K51:L51"/>
    <mergeCell ref="P51:Q51"/>
    <mergeCell ref="U51:V51"/>
    <mergeCell ref="Z51:AA51"/>
    <mergeCell ref="AE51:AF51"/>
    <mergeCell ref="BD55:BJ55"/>
    <mergeCell ref="BK55:BL55"/>
    <mergeCell ref="BD56:BJ56"/>
    <mergeCell ref="BK56:BL56"/>
    <mergeCell ref="BD57:BJ57"/>
    <mergeCell ref="BK57:BL57"/>
    <mergeCell ref="AJ53:AK53"/>
    <mergeCell ref="AO53:AP53"/>
    <mergeCell ref="AT53:AU53"/>
    <mergeCell ref="AY53:AZ53"/>
    <mergeCell ref="BD53:BE53"/>
    <mergeCell ref="BI53:BJ53"/>
    <mergeCell ref="B53:H53"/>
    <mergeCell ref="K53:L53"/>
    <mergeCell ref="P53:Q53"/>
    <mergeCell ref="U53:V53"/>
    <mergeCell ref="Z53:AA53"/>
    <mergeCell ref="AE53:AF53"/>
  </mergeCells>
  <phoneticPr fontId="1"/>
  <dataValidations count="3">
    <dataValidation type="list" allowBlank="1" showInputMessage="1" showErrorMessage="1" sqref="BN11:BN14">
      <formula1>BN11:BN11</formula1>
    </dataValidation>
    <dataValidation showInputMessage="1" showErrorMessage="1" errorTitle="介護福祉士" error="介護福祉士の資格欄を入力してください。" sqref="D19:D48"/>
    <dataValidation type="list" allowBlank="1" showInputMessage="1" showErrorMessage="1" sqref="C19:C48">
      <formula1>$BO$15:$BO$19</formula1>
    </dataValidation>
  </dataValidations>
  <pageMargins left="0.92" right="0.37" top="0.51" bottom="0.2" header="0.43" footer="0.51200000000000001"/>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B1:CJ71"/>
  <sheetViews>
    <sheetView showGridLines="0" showZeros="0" zoomScale="80" zoomScaleNormal="80" workbookViewId="0">
      <selection activeCell="AB9" sqref="AB9"/>
    </sheetView>
  </sheetViews>
  <sheetFormatPr defaultColWidth="9" defaultRowHeight="13.5" x14ac:dyDescent="0.15"/>
  <cols>
    <col min="1" max="1" width="3.375" style="1" customWidth="1"/>
    <col min="2" max="2" width="15.625" style="1" customWidth="1"/>
    <col min="3" max="3" width="6.375" style="1" customWidth="1"/>
    <col min="4" max="4" width="8.375" style="1" customWidth="1"/>
    <col min="5" max="5" width="14.5" style="1" customWidth="1"/>
    <col min="6" max="6" width="2.625" style="1" bestFit="1" customWidth="1"/>
    <col min="7" max="7" width="13.625" style="1" customWidth="1"/>
    <col min="8" max="8" width="7.625" style="1" customWidth="1"/>
    <col min="9" max="9" width="10.625" style="1" hidden="1" customWidth="1"/>
    <col min="10" max="11" width="6.5" style="1" hidden="1" customWidth="1"/>
    <col min="12" max="12" width="5.625" style="1" customWidth="1"/>
    <col min="13" max="13" width="6.625" style="1" customWidth="1"/>
    <col min="14" max="14" width="10.625" style="1" hidden="1" customWidth="1"/>
    <col min="15" max="15" width="9.75" style="1" hidden="1" customWidth="1"/>
    <col min="16" max="16" width="6.5" style="1" hidden="1" customWidth="1"/>
    <col min="17" max="18" width="5.625" style="1" customWidth="1"/>
    <col min="19" max="19" width="10.625" style="1" hidden="1" customWidth="1"/>
    <col min="20" max="20" width="8.625" style="1" hidden="1" customWidth="1"/>
    <col min="21" max="21" width="6.5" style="1" hidden="1" customWidth="1"/>
    <col min="22" max="23" width="5.625" style="1" customWidth="1"/>
    <col min="24" max="24" width="10.625" style="1" hidden="1" customWidth="1"/>
    <col min="25" max="25" width="8.625" style="1" hidden="1" customWidth="1"/>
    <col min="26" max="26" width="6.5" style="1" hidden="1" customWidth="1"/>
    <col min="27" max="28" width="5.625" style="1" customWidth="1"/>
    <col min="29" max="29" width="10.625" style="1" hidden="1" customWidth="1"/>
    <col min="30" max="30" width="8.625" style="1" hidden="1" customWidth="1"/>
    <col min="31" max="31" width="6.5" style="1" hidden="1" customWidth="1"/>
    <col min="32" max="33" width="5.625" style="1" customWidth="1"/>
    <col min="34" max="34" width="10.625" style="1" hidden="1" customWidth="1"/>
    <col min="35" max="35" width="8.625" style="1" hidden="1" customWidth="1"/>
    <col min="36" max="36" width="6.625" style="1" hidden="1" customWidth="1"/>
    <col min="37" max="38" width="5.625" style="1" customWidth="1"/>
    <col min="39" max="39" width="10.625" style="1" hidden="1" customWidth="1"/>
    <col min="40" max="40" width="8.625" style="1" hidden="1" customWidth="1"/>
    <col min="41" max="41" width="6.5" style="1" hidden="1" customWidth="1"/>
    <col min="42" max="43" width="5.625" style="1" customWidth="1"/>
    <col min="44" max="44" width="10.625" style="1" hidden="1" customWidth="1"/>
    <col min="45" max="45" width="8.625" style="1" hidden="1" customWidth="1"/>
    <col min="46" max="46" width="6.5" style="1" hidden="1" customWidth="1"/>
    <col min="47" max="48" width="5.625" style="1" customWidth="1"/>
    <col min="49" max="49" width="10.625" style="1" hidden="1" customWidth="1"/>
    <col min="50" max="50" width="8.625" style="1" hidden="1" customWidth="1"/>
    <col min="51" max="51" width="6.5" style="1" hidden="1" customWidth="1"/>
    <col min="52" max="53" width="5.625" style="1" customWidth="1"/>
    <col min="54" max="54" width="10.625" style="1" hidden="1" customWidth="1"/>
    <col min="55" max="55" width="8.625" style="1" hidden="1" customWidth="1"/>
    <col min="56" max="56" width="6.5" style="1" hidden="1" customWidth="1"/>
    <col min="57" max="58" width="5.625" style="1" customWidth="1"/>
    <col min="59" max="59" width="10.625" style="1" hidden="1" customWidth="1"/>
    <col min="60" max="60" width="8.625" style="1" hidden="1" customWidth="1"/>
    <col min="61" max="61" width="6.5" style="1" hidden="1" customWidth="1"/>
    <col min="62" max="63" width="5.625" style="1" customWidth="1"/>
    <col min="64" max="64" width="10.625" style="1" hidden="1" customWidth="1"/>
    <col min="65" max="65" width="8.625" style="1" hidden="1" customWidth="1"/>
    <col min="66" max="66" width="6.5" style="1" hidden="1" customWidth="1"/>
    <col min="67" max="68" width="5.625" style="1" customWidth="1"/>
    <col min="69" max="69" width="10.625" style="1" hidden="1" customWidth="1"/>
    <col min="70" max="70" width="8.625" style="1" hidden="1" customWidth="1"/>
    <col min="71" max="71" width="6.5" style="1" hidden="1" customWidth="1"/>
    <col min="72" max="73" width="5.625" style="1" customWidth="1"/>
    <col min="74" max="74" width="10.625" style="1" hidden="1" customWidth="1"/>
    <col min="75" max="75" width="8.625" style="1" hidden="1" customWidth="1"/>
    <col min="76" max="76" width="6.5" style="1" hidden="1" customWidth="1"/>
    <col min="77" max="78" width="5.625" style="1" customWidth="1"/>
    <col min="79" max="79" width="10.625" style="1" hidden="1" customWidth="1"/>
    <col min="80" max="80" width="8.625" style="1" hidden="1" customWidth="1"/>
    <col min="81" max="81" width="6.5" style="1" hidden="1" customWidth="1"/>
    <col min="82" max="83" width="5.625" style="1" customWidth="1"/>
    <col min="84" max="84" width="7.875" style="1" customWidth="1"/>
    <col min="85" max="85" width="14.125" style="1" customWidth="1"/>
    <col min="86" max="86" width="7" style="1" customWidth="1"/>
    <col min="87" max="87" width="3.5" style="1" hidden="1" customWidth="1"/>
    <col min="88" max="88" width="9" style="1" hidden="1" customWidth="1"/>
    <col min="89" max="16384" width="9" style="1"/>
  </cols>
  <sheetData>
    <row r="1" spans="2:88" ht="17.25" customHeight="1" x14ac:dyDescent="0.15">
      <c r="CF1" s="250" t="s">
        <v>79</v>
      </c>
      <c r="CG1" s="250"/>
    </row>
    <row r="2" spans="2:88" ht="18.75" customHeight="1" x14ac:dyDescent="0.15">
      <c r="B2" s="251" t="s">
        <v>71</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c r="BM2" s="251"/>
      <c r="BN2" s="251"/>
      <c r="BO2" s="251"/>
      <c r="BP2" s="251"/>
      <c r="BQ2" s="251"/>
      <c r="BR2" s="251"/>
      <c r="BS2" s="251"/>
      <c r="BT2" s="251"/>
      <c r="BU2" s="251"/>
      <c r="BV2" s="251"/>
      <c r="BW2" s="251"/>
      <c r="BX2" s="251"/>
      <c r="BY2" s="251"/>
      <c r="BZ2" s="251"/>
      <c r="CA2" s="251"/>
      <c r="CB2" s="251"/>
      <c r="CC2" s="251"/>
      <c r="CD2" s="251"/>
      <c r="CE2" s="251"/>
      <c r="CF2" s="251"/>
      <c r="CG2" s="251"/>
    </row>
    <row r="3" spans="2:88" ht="18.75" customHeight="1" x14ac:dyDescent="0.15">
      <c r="M3" s="2"/>
      <c r="N3" s="2"/>
      <c r="O3" s="2"/>
      <c r="P3" s="2"/>
      <c r="R3" s="2"/>
      <c r="S3" s="2"/>
      <c r="T3" s="2"/>
      <c r="U3" s="2"/>
      <c r="W3" s="2"/>
      <c r="X3" s="2"/>
      <c r="Y3" s="2"/>
      <c r="Z3" s="2"/>
      <c r="AB3" s="2"/>
      <c r="AC3" s="2"/>
      <c r="AD3" s="2"/>
      <c r="AE3" s="2"/>
      <c r="AF3" s="6" t="s">
        <v>13</v>
      </c>
      <c r="AG3" s="2"/>
      <c r="AH3" s="2"/>
      <c r="AI3" s="2"/>
      <c r="AJ3" s="2"/>
      <c r="AK3" s="98">
        <v>1</v>
      </c>
      <c r="AL3" s="82" t="s">
        <v>63</v>
      </c>
      <c r="AM3" s="99"/>
      <c r="AN3" s="99"/>
      <c r="AO3" s="99"/>
      <c r="AP3" s="79"/>
      <c r="AQ3" s="99"/>
      <c r="AR3" s="99"/>
      <c r="AS3" s="99"/>
      <c r="AT3" s="99"/>
      <c r="AU3" s="79"/>
      <c r="AV3" s="99"/>
      <c r="AW3" s="99"/>
      <c r="AX3" s="99"/>
      <c r="AY3" s="99"/>
      <c r="AZ3" s="79"/>
      <c r="BA3" s="99"/>
      <c r="BB3" s="99"/>
      <c r="BC3" s="99"/>
      <c r="BD3" s="99"/>
      <c r="BE3" s="79"/>
      <c r="BF3" s="99"/>
      <c r="BG3" s="99"/>
      <c r="BH3" s="99"/>
      <c r="BI3" s="99"/>
      <c r="BJ3" s="79"/>
      <c r="BK3" s="99"/>
      <c r="BL3" s="99"/>
      <c r="BM3" s="99"/>
      <c r="BN3" s="99"/>
      <c r="BO3" s="79"/>
      <c r="BP3" s="99"/>
      <c r="BQ3" s="99"/>
      <c r="BR3" s="99"/>
      <c r="BS3" s="99"/>
      <c r="BT3" s="79"/>
      <c r="BU3" s="99"/>
      <c r="BV3" s="2"/>
      <c r="BW3" s="2"/>
      <c r="BX3" s="2"/>
      <c r="BZ3" s="2"/>
      <c r="CA3" s="2"/>
      <c r="CB3" s="2"/>
      <c r="CC3" s="2"/>
      <c r="CE3" s="2"/>
      <c r="CF3" s="2"/>
    </row>
    <row r="4" spans="2:88" ht="18.75" customHeight="1" x14ac:dyDescent="0.15">
      <c r="M4" s="2"/>
      <c r="N4" s="2"/>
      <c r="O4" s="2"/>
      <c r="P4" s="2"/>
      <c r="R4" s="2"/>
      <c r="S4" s="2"/>
      <c r="T4" s="2"/>
      <c r="U4" s="2"/>
      <c r="W4" s="2"/>
      <c r="X4" s="2"/>
      <c r="Y4" s="2"/>
      <c r="Z4" s="2"/>
      <c r="AB4" s="2"/>
      <c r="AC4" s="2"/>
      <c r="AD4" s="2"/>
      <c r="AE4" s="2"/>
      <c r="AG4" s="6"/>
      <c r="AH4" s="48"/>
      <c r="AI4" s="48"/>
      <c r="AJ4" s="46"/>
      <c r="AK4" s="98">
        <v>2</v>
      </c>
      <c r="AL4" s="82" t="s">
        <v>77</v>
      </c>
      <c r="AM4" s="81"/>
      <c r="AN4" s="81"/>
      <c r="AO4" s="45"/>
      <c r="AP4" s="60"/>
      <c r="AQ4" s="99"/>
      <c r="AR4" s="99"/>
      <c r="AS4" s="99"/>
      <c r="AT4" s="99"/>
      <c r="AU4" s="79"/>
      <c r="AV4" s="99"/>
      <c r="AW4" s="99"/>
      <c r="AX4" s="99"/>
      <c r="AY4" s="99"/>
      <c r="AZ4" s="79"/>
      <c r="BA4" s="99"/>
      <c r="BB4" s="99"/>
      <c r="BC4" s="99"/>
      <c r="BD4" s="99"/>
      <c r="BE4" s="79"/>
      <c r="BF4" s="99"/>
      <c r="BG4" s="99"/>
      <c r="BH4" s="99"/>
      <c r="BI4" s="99"/>
      <c r="BJ4" s="79"/>
      <c r="BK4" s="99"/>
      <c r="BL4" s="99"/>
      <c r="BM4" s="99"/>
      <c r="BN4" s="99"/>
      <c r="BO4" s="79"/>
      <c r="BP4" s="99"/>
      <c r="BQ4" s="99"/>
      <c r="BR4" s="99"/>
      <c r="BS4" s="99"/>
      <c r="BT4" s="79"/>
      <c r="BU4" s="99"/>
      <c r="BV4" s="2"/>
      <c r="BW4" s="2"/>
      <c r="BX4" s="2"/>
      <c r="BZ4" s="2"/>
      <c r="CA4" s="2"/>
      <c r="CB4" s="2"/>
      <c r="CC4" s="2"/>
      <c r="CE4" s="2"/>
      <c r="CF4" s="2"/>
    </row>
    <row r="5" spans="2:88" ht="18.75" customHeight="1" x14ac:dyDescent="0.15">
      <c r="B5" s="252" t="s">
        <v>17</v>
      </c>
      <c r="C5" s="252"/>
      <c r="D5" s="252"/>
      <c r="E5" s="252"/>
      <c r="F5" s="55" t="s">
        <v>23</v>
      </c>
      <c r="G5" s="253"/>
      <c r="H5" s="253"/>
      <c r="I5" s="253"/>
      <c r="J5" s="253"/>
      <c r="K5" s="253"/>
      <c r="L5" s="253"/>
      <c r="M5" s="253"/>
      <c r="N5" s="253"/>
      <c r="O5" s="253"/>
      <c r="P5" s="253"/>
      <c r="Q5" s="253"/>
      <c r="R5" s="253"/>
      <c r="S5" s="253"/>
      <c r="T5" s="253"/>
      <c r="U5" s="253"/>
      <c r="V5" s="253"/>
      <c r="W5" s="253"/>
      <c r="X5" s="48"/>
      <c r="Y5" s="48"/>
      <c r="Z5" s="46"/>
      <c r="AA5" s="6"/>
      <c r="AC5" s="48"/>
      <c r="AD5" s="48"/>
      <c r="AE5" s="46"/>
      <c r="AF5" s="6"/>
      <c r="AG5" s="6"/>
      <c r="AH5" s="47"/>
      <c r="AI5" s="47"/>
      <c r="AJ5" s="46"/>
      <c r="AK5" s="82"/>
      <c r="AL5" s="82" t="s">
        <v>74</v>
      </c>
      <c r="AM5" s="23"/>
      <c r="AN5" s="23"/>
      <c r="AO5" s="45"/>
      <c r="AP5" s="60"/>
      <c r="AQ5" s="60"/>
      <c r="AR5" s="81"/>
      <c r="AS5" s="81"/>
      <c r="AT5" s="45"/>
      <c r="AU5" s="60"/>
      <c r="AV5" s="60"/>
      <c r="AW5" s="81"/>
      <c r="AX5" s="81"/>
      <c r="AY5" s="45"/>
      <c r="AZ5" s="60"/>
      <c r="BA5" s="60"/>
      <c r="BB5" s="81"/>
      <c r="BC5" s="81"/>
      <c r="BD5" s="45"/>
      <c r="BE5" s="60"/>
      <c r="BF5" s="60"/>
      <c r="BG5" s="81"/>
      <c r="BH5" s="81"/>
      <c r="BI5" s="45"/>
      <c r="BJ5" s="60"/>
      <c r="BK5" s="78"/>
      <c r="BL5" s="45"/>
      <c r="BM5" s="45"/>
      <c r="BN5" s="45"/>
      <c r="BO5" s="60"/>
      <c r="BP5" s="78"/>
      <c r="BQ5" s="45"/>
      <c r="BR5" s="45"/>
      <c r="BS5" s="45"/>
      <c r="BT5" s="60"/>
      <c r="BU5" s="78"/>
      <c r="BV5" s="46"/>
      <c r="BW5" s="46"/>
      <c r="BX5" s="46"/>
      <c r="BY5" s="6"/>
      <c r="BZ5" s="8"/>
      <c r="CA5" s="46"/>
      <c r="CB5" s="46"/>
      <c r="CC5" s="46"/>
      <c r="CD5" s="6"/>
      <c r="CE5" s="8"/>
      <c r="CF5" s="8"/>
      <c r="CG5" s="6"/>
    </row>
    <row r="6" spans="2:88" ht="18.75" customHeight="1" x14ac:dyDescent="0.15">
      <c r="B6" s="254" t="s">
        <v>12</v>
      </c>
      <c r="C6" s="254"/>
      <c r="D6" s="254"/>
      <c r="E6" s="254"/>
      <c r="F6" s="56" t="s">
        <v>23</v>
      </c>
      <c r="G6" s="255"/>
      <c r="H6" s="255"/>
      <c r="I6" s="255"/>
      <c r="J6" s="255"/>
      <c r="K6" s="255"/>
      <c r="L6" s="255"/>
      <c r="M6" s="255"/>
      <c r="N6" s="255"/>
      <c r="O6" s="255"/>
      <c r="P6" s="255"/>
      <c r="Q6" s="255"/>
      <c r="R6" s="255"/>
      <c r="S6" s="255"/>
      <c r="T6" s="255"/>
      <c r="U6" s="255"/>
      <c r="V6" s="255"/>
      <c r="W6" s="255"/>
      <c r="X6" s="47"/>
      <c r="Y6" s="47"/>
      <c r="Z6" s="46"/>
      <c r="AA6" s="6"/>
      <c r="AB6" s="8"/>
      <c r="AC6" s="47"/>
      <c r="AD6" s="47"/>
      <c r="AE6" s="46"/>
      <c r="AF6" s="6"/>
      <c r="AG6" s="6"/>
      <c r="AH6" s="47"/>
      <c r="AI6" s="47"/>
      <c r="AJ6" s="46"/>
      <c r="AK6" s="98">
        <v>3</v>
      </c>
      <c r="AL6" s="82" t="s">
        <v>68</v>
      </c>
      <c r="AM6" s="23"/>
      <c r="AN6" s="23"/>
      <c r="AO6" s="45"/>
      <c r="AP6" s="79"/>
      <c r="AQ6" s="60"/>
      <c r="AR6" s="23"/>
      <c r="AS6" s="23"/>
      <c r="AT6" s="45"/>
      <c r="AU6" s="60"/>
      <c r="AV6" s="60"/>
      <c r="AW6" s="23"/>
      <c r="AX6" s="23"/>
      <c r="AY6" s="45"/>
      <c r="AZ6" s="60"/>
      <c r="BA6" s="60"/>
      <c r="BB6" s="23"/>
      <c r="BC6" s="23"/>
      <c r="BD6" s="45"/>
      <c r="BE6" s="60"/>
      <c r="BF6" s="60"/>
      <c r="BG6" s="23"/>
      <c r="BH6" s="23"/>
      <c r="BI6" s="45"/>
      <c r="BJ6" s="60"/>
      <c r="BK6" s="62"/>
      <c r="BL6" s="45"/>
      <c r="BM6" s="45"/>
      <c r="BN6" s="45"/>
      <c r="BO6" s="45"/>
      <c r="BP6" s="62"/>
      <c r="BQ6" s="45"/>
      <c r="BR6" s="45"/>
      <c r="BS6" s="45"/>
      <c r="BT6" s="45"/>
      <c r="BU6" s="62"/>
      <c r="BV6" s="45"/>
      <c r="BW6" s="45"/>
      <c r="BX6" s="45"/>
      <c r="BY6" s="45"/>
      <c r="BZ6" s="62"/>
      <c r="CA6" s="45"/>
      <c r="CB6" s="45"/>
      <c r="CC6" s="45"/>
      <c r="CD6" s="45"/>
      <c r="CE6" s="62"/>
      <c r="CF6" s="62"/>
      <c r="CG6" s="45"/>
    </row>
    <row r="7" spans="2:88" ht="18.75" customHeight="1" x14ac:dyDescent="0.15">
      <c r="B7" s="254" t="s">
        <v>4</v>
      </c>
      <c r="C7" s="254"/>
      <c r="D7" s="254"/>
      <c r="E7" s="254"/>
      <c r="F7" s="56" t="s">
        <v>23</v>
      </c>
      <c r="G7" s="256"/>
      <c r="H7" s="256"/>
      <c r="I7" s="256"/>
      <c r="J7" s="256"/>
      <c r="K7" s="256"/>
      <c r="L7" s="256"/>
      <c r="M7" s="256"/>
      <c r="N7" s="256"/>
      <c r="O7" s="256"/>
      <c r="P7" s="256"/>
      <c r="Q7" s="256"/>
      <c r="R7" s="256"/>
      <c r="S7" s="256"/>
      <c r="T7" s="256"/>
      <c r="U7" s="256"/>
      <c r="V7" s="256"/>
      <c r="W7" s="256"/>
      <c r="X7" s="47"/>
      <c r="Y7" s="47"/>
      <c r="Z7" s="46"/>
      <c r="AA7" s="6"/>
      <c r="AB7" s="8"/>
      <c r="AC7" s="47"/>
      <c r="AD7" s="47"/>
      <c r="AE7" s="46"/>
      <c r="AF7" s="6"/>
      <c r="AG7" s="6"/>
      <c r="AH7" s="47"/>
      <c r="AI7" s="47"/>
      <c r="AJ7" s="46"/>
      <c r="AK7" s="98">
        <v>4</v>
      </c>
      <c r="AL7" s="82" t="s">
        <v>69</v>
      </c>
      <c r="AM7" s="45"/>
      <c r="AN7" s="45"/>
      <c r="AO7" s="45"/>
      <c r="AP7" s="60"/>
      <c r="AQ7" s="60"/>
      <c r="AR7" s="23"/>
      <c r="AS7" s="23"/>
      <c r="AT7" s="45"/>
      <c r="AU7" s="60"/>
      <c r="AV7" s="60"/>
      <c r="AW7" s="23"/>
      <c r="AX7" s="23"/>
      <c r="AY7" s="45"/>
      <c r="AZ7" s="60"/>
      <c r="BA7" s="60"/>
      <c r="BB7" s="23"/>
      <c r="BC7" s="23"/>
      <c r="BD7" s="45"/>
      <c r="BE7" s="60"/>
      <c r="BF7" s="60"/>
      <c r="BG7" s="23"/>
      <c r="BH7" s="23"/>
      <c r="BI7" s="45"/>
      <c r="BJ7" s="60"/>
      <c r="BK7" s="62"/>
      <c r="BL7" s="45"/>
      <c r="BM7" s="45"/>
      <c r="BN7" s="45"/>
      <c r="BO7" s="45"/>
      <c r="BP7" s="62"/>
      <c r="BQ7" s="45"/>
      <c r="BR7" s="45"/>
      <c r="BS7" s="45"/>
      <c r="BT7" s="45"/>
      <c r="BU7" s="62"/>
      <c r="BV7" s="45"/>
      <c r="BW7" s="45"/>
      <c r="BX7" s="45"/>
      <c r="BY7" s="45"/>
      <c r="BZ7" s="62"/>
      <c r="CA7" s="45"/>
      <c r="CB7" s="45"/>
      <c r="CC7" s="45"/>
      <c r="CD7" s="45"/>
      <c r="CE7" s="62"/>
      <c r="CF7" s="62"/>
      <c r="CG7" s="45"/>
    </row>
    <row r="8" spans="2:88" ht="18.75" customHeight="1" x14ac:dyDescent="0.15">
      <c r="B8" s="254" t="s">
        <v>9</v>
      </c>
      <c r="C8" s="254"/>
      <c r="D8" s="254"/>
      <c r="E8" s="254"/>
      <c r="F8" s="56" t="s">
        <v>23</v>
      </c>
      <c r="G8" s="118">
        <v>2020</v>
      </c>
      <c r="H8" s="23" t="s">
        <v>62</v>
      </c>
      <c r="I8" s="23"/>
      <c r="J8" s="47"/>
      <c r="K8" s="47"/>
      <c r="L8" s="257"/>
      <c r="M8" s="257"/>
      <c r="N8" s="257"/>
      <c r="O8" s="257"/>
      <c r="P8" s="257"/>
      <c r="Q8" s="257"/>
      <c r="R8" s="257"/>
      <c r="S8" s="257"/>
      <c r="T8" s="257"/>
      <c r="U8" s="257"/>
      <c r="V8" s="257"/>
      <c r="W8" s="257"/>
      <c r="X8" s="47"/>
      <c r="Y8" s="47"/>
      <c r="Z8" s="46"/>
      <c r="AA8" s="6"/>
      <c r="AB8" s="8"/>
      <c r="AC8" s="47"/>
      <c r="AD8" s="47"/>
      <c r="AE8" s="46"/>
      <c r="AF8" s="6"/>
      <c r="AG8" s="6"/>
      <c r="AH8" s="47"/>
      <c r="AI8" s="47"/>
      <c r="AJ8" s="46"/>
      <c r="AK8" s="98">
        <v>5</v>
      </c>
      <c r="AL8" s="82" t="s">
        <v>66</v>
      </c>
      <c r="AM8" s="61"/>
      <c r="AN8" s="61"/>
      <c r="AO8" s="45"/>
      <c r="AP8" s="60"/>
      <c r="AQ8" s="60"/>
      <c r="AR8" s="45"/>
      <c r="AS8" s="45"/>
      <c r="AT8" s="45"/>
      <c r="AU8" s="60"/>
      <c r="AV8" s="60"/>
      <c r="AW8" s="45"/>
      <c r="AX8" s="45"/>
      <c r="AY8" s="45"/>
      <c r="AZ8" s="60"/>
      <c r="BA8" s="60"/>
      <c r="BB8" s="45"/>
      <c r="BC8" s="45"/>
      <c r="BD8" s="45"/>
      <c r="BE8" s="60"/>
      <c r="BF8" s="60"/>
      <c r="BG8" s="45"/>
      <c r="BH8" s="45"/>
      <c r="BI8" s="45"/>
      <c r="BJ8" s="60"/>
      <c r="BK8" s="62"/>
      <c r="BL8" s="45"/>
      <c r="BM8" s="45"/>
      <c r="BN8" s="45"/>
      <c r="BO8" s="45"/>
      <c r="BP8" s="62"/>
      <c r="BQ8" s="45"/>
      <c r="BR8" s="45"/>
      <c r="BS8" s="45"/>
      <c r="BT8" s="45"/>
      <c r="BU8" s="62"/>
      <c r="BV8" s="45"/>
      <c r="BW8" s="45"/>
      <c r="BX8" s="45"/>
      <c r="BY8" s="45"/>
      <c r="BZ8" s="62"/>
      <c r="CA8" s="45"/>
      <c r="CB8" s="45"/>
      <c r="CC8" s="45"/>
      <c r="CD8" s="45"/>
      <c r="CE8" s="62"/>
      <c r="CF8" s="62"/>
      <c r="CG8" s="45"/>
    </row>
    <row r="9" spans="2:88" ht="18.75" customHeight="1" x14ac:dyDescent="0.15">
      <c r="B9" s="258" t="s">
        <v>16</v>
      </c>
      <c r="C9" s="258"/>
      <c r="D9" s="258"/>
      <c r="E9" s="258"/>
      <c r="F9" s="56" t="s">
        <v>23</v>
      </c>
      <c r="G9" s="118">
        <v>2021</v>
      </c>
      <c r="H9" s="23" t="s">
        <v>62</v>
      </c>
      <c r="I9" s="23"/>
      <c r="J9" s="47"/>
      <c r="K9" s="47"/>
      <c r="L9" s="255" t="s">
        <v>24</v>
      </c>
      <c r="M9" s="255"/>
      <c r="N9" s="255"/>
      <c r="O9" s="255"/>
      <c r="P9" s="255"/>
      <c r="Q9" s="255"/>
      <c r="R9" s="255"/>
      <c r="S9" s="255"/>
      <c r="T9" s="255"/>
      <c r="U9" s="255"/>
      <c r="V9" s="255"/>
      <c r="W9" s="255"/>
      <c r="X9" s="47"/>
      <c r="Y9" s="47"/>
      <c r="Z9" s="46"/>
      <c r="AA9" s="6"/>
      <c r="AB9" s="8"/>
      <c r="AC9" s="47"/>
      <c r="AD9" s="47"/>
      <c r="AE9" s="46"/>
      <c r="AF9" s="6"/>
      <c r="AG9" s="6"/>
      <c r="AH9" s="46"/>
      <c r="AI9" s="46"/>
      <c r="AJ9" s="45"/>
      <c r="AK9" s="98">
        <v>6</v>
      </c>
      <c r="AL9" s="82" t="s">
        <v>22</v>
      </c>
      <c r="AM9" s="100"/>
      <c r="AN9" s="100"/>
      <c r="AO9" s="59"/>
      <c r="AP9" s="59"/>
      <c r="AQ9" s="100"/>
      <c r="AR9" s="100"/>
      <c r="AS9" s="59"/>
      <c r="AT9" s="59"/>
      <c r="AU9" s="100"/>
      <c r="AV9" s="100"/>
      <c r="AW9" s="59"/>
      <c r="AX9" s="59"/>
      <c r="AY9" s="100"/>
      <c r="AZ9" s="100"/>
      <c r="BA9" s="59"/>
      <c r="BB9" s="59"/>
      <c r="BC9" s="61"/>
      <c r="BD9" s="61"/>
      <c r="BE9" s="60"/>
      <c r="BF9" s="78"/>
      <c r="BG9" s="61"/>
      <c r="BH9" s="61"/>
      <c r="BI9" s="45"/>
      <c r="BJ9" s="60"/>
      <c r="BK9" s="62"/>
      <c r="BL9" s="61"/>
      <c r="BM9" s="61"/>
      <c r="BN9" s="45"/>
      <c r="BO9" s="45"/>
      <c r="BP9" s="62"/>
      <c r="BQ9" s="61"/>
      <c r="BR9" s="61"/>
      <c r="BS9" s="45"/>
      <c r="BT9" s="45"/>
      <c r="BU9" s="62"/>
      <c r="BV9" s="61"/>
      <c r="BW9" s="61"/>
      <c r="BX9" s="45"/>
      <c r="BY9" s="45"/>
      <c r="BZ9" s="62"/>
      <c r="CA9" s="61"/>
      <c r="CB9" s="61"/>
      <c r="CC9" s="45"/>
      <c r="CD9" s="45"/>
      <c r="CE9" s="62"/>
      <c r="CF9" s="62"/>
      <c r="CG9" s="45"/>
    </row>
    <row r="10" spans="2:88" ht="18.75" customHeight="1" x14ac:dyDescent="0.15">
      <c r="B10" s="45"/>
      <c r="C10" s="45"/>
      <c r="D10" s="45"/>
      <c r="E10" s="45"/>
      <c r="F10" s="45"/>
      <c r="G10" s="45"/>
      <c r="H10" s="45"/>
      <c r="I10" s="45"/>
      <c r="J10" s="45"/>
      <c r="K10" s="45"/>
      <c r="L10" s="45"/>
      <c r="M10" s="45"/>
      <c r="N10" s="45"/>
      <c r="O10" s="45"/>
      <c r="P10" s="45"/>
      <c r="Q10" s="45"/>
      <c r="R10" s="45"/>
      <c r="S10" s="45"/>
      <c r="T10" s="45"/>
      <c r="U10" s="45"/>
      <c r="V10" s="45"/>
      <c r="W10" s="45"/>
      <c r="X10" s="46"/>
      <c r="Y10" s="46"/>
      <c r="Z10" s="45"/>
      <c r="AA10" s="6"/>
      <c r="AB10" s="8"/>
      <c r="AC10" s="46"/>
      <c r="AD10" s="46"/>
      <c r="AE10" s="45"/>
      <c r="AF10" s="6"/>
      <c r="AG10" s="8"/>
      <c r="AH10" s="54"/>
      <c r="AI10" s="54"/>
      <c r="AJ10" s="54"/>
      <c r="AK10" s="82"/>
      <c r="AL10" s="58" t="s">
        <v>72</v>
      </c>
      <c r="AM10" s="61"/>
      <c r="AN10" s="61"/>
      <c r="AO10" s="61"/>
      <c r="AP10" s="60"/>
      <c r="AQ10" s="78"/>
      <c r="AR10" s="61"/>
      <c r="AS10" s="61"/>
      <c r="AT10" s="45"/>
      <c r="AU10" s="60"/>
      <c r="AV10" s="78"/>
      <c r="AW10" s="61"/>
      <c r="AX10" s="61"/>
      <c r="AY10" s="45"/>
      <c r="AZ10" s="60"/>
      <c r="BA10" s="78"/>
      <c r="BB10" s="61"/>
      <c r="BC10" s="61"/>
      <c r="BD10" s="45"/>
      <c r="BE10" s="60"/>
      <c r="BF10" s="78"/>
      <c r="BG10" s="61"/>
      <c r="BH10" s="61"/>
      <c r="BI10" s="45"/>
      <c r="BJ10" s="60"/>
      <c r="BK10" s="62"/>
      <c r="BL10" s="61"/>
      <c r="BM10" s="61"/>
      <c r="BN10" s="45"/>
      <c r="BO10" s="45"/>
      <c r="BP10" s="62"/>
      <c r="BQ10" s="61"/>
      <c r="BR10" s="61"/>
      <c r="BS10" s="45"/>
      <c r="BT10" s="45"/>
      <c r="BU10" s="62"/>
      <c r="BV10" s="61"/>
      <c r="BW10" s="61"/>
      <c r="BX10" s="45"/>
      <c r="BY10" s="45"/>
      <c r="BZ10" s="62"/>
      <c r="CA10" s="61"/>
      <c r="CB10" s="61"/>
      <c r="CC10" s="45"/>
      <c r="CD10" s="45"/>
      <c r="CE10" s="62"/>
      <c r="CF10" s="62"/>
      <c r="CG10" s="45"/>
    </row>
    <row r="11" spans="2:88" ht="18.75" customHeight="1" x14ac:dyDescent="0.15">
      <c r="B11" s="9"/>
      <c r="C11" s="9"/>
      <c r="D11" s="9"/>
      <c r="E11" s="9"/>
      <c r="F11" s="9"/>
      <c r="G11" s="54"/>
      <c r="H11" s="54"/>
      <c r="I11" s="54"/>
      <c r="J11" s="54"/>
      <c r="K11" s="54"/>
      <c r="L11" s="54"/>
      <c r="M11" s="54"/>
      <c r="N11" s="54"/>
      <c r="O11" s="54"/>
      <c r="P11" s="54"/>
      <c r="Q11" s="54"/>
      <c r="R11" s="54"/>
      <c r="S11" s="54"/>
      <c r="T11" s="54"/>
      <c r="U11" s="54"/>
      <c r="V11" s="54"/>
      <c r="W11" s="54"/>
      <c r="X11" s="54"/>
      <c r="Y11" s="54"/>
      <c r="Z11" s="54"/>
      <c r="AA11" s="6"/>
      <c r="AB11" s="8"/>
      <c r="AC11" s="54"/>
      <c r="AD11" s="54"/>
      <c r="AE11" s="54"/>
      <c r="AF11" s="6"/>
      <c r="AG11" s="8"/>
      <c r="AH11" s="54"/>
      <c r="AI11" s="54"/>
      <c r="AJ11" s="54"/>
      <c r="AK11" s="98" t="s">
        <v>61</v>
      </c>
      <c r="AL11" s="82" t="s">
        <v>60</v>
      </c>
      <c r="AM11" s="79"/>
      <c r="AN11" s="79"/>
      <c r="AO11" s="61"/>
      <c r="AP11" s="79"/>
      <c r="AQ11" s="78"/>
      <c r="AR11" s="61"/>
      <c r="AS11" s="61"/>
      <c r="AT11" s="61"/>
      <c r="AU11" s="60"/>
      <c r="AV11" s="78"/>
      <c r="AW11" s="61"/>
      <c r="AX11" s="61"/>
      <c r="AY11" s="61"/>
      <c r="AZ11" s="60"/>
      <c r="BA11" s="78"/>
      <c r="BB11" s="61"/>
      <c r="BC11" s="61"/>
      <c r="BD11" s="61"/>
      <c r="BE11" s="60"/>
      <c r="BF11" s="78"/>
      <c r="BG11" s="61"/>
      <c r="BH11" s="61"/>
      <c r="BI11" s="61"/>
      <c r="BJ11" s="60"/>
      <c r="BK11" s="62"/>
      <c r="BL11" s="61"/>
      <c r="BM11" s="61"/>
      <c r="BN11" s="61"/>
      <c r="BO11" s="45"/>
      <c r="BP11" s="62"/>
      <c r="BQ11" s="61"/>
      <c r="BR11" s="61"/>
      <c r="BS11" s="61"/>
      <c r="BT11" s="45"/>
      <c r="BU11" s="62"/>
      <c r="BV11" s="61"/>
      <c r="BW11" s="61"/>
      <c r="BX11" s="61"/>
      <c r="BY11" s="45"/>
      <c r="BZ11" s="62"/>
      <c r="CA11" s="61"/>
      <c r="CB11" s="61"/>
      <c r="CC11" s="61"/>
      <c r="CD11" s="45"/>
      <c r="CE11" s="62"/>
      <c r="CF11" s="62"/>
      <c r="CG11" s="45"/>
    </row>
    <row r="12" spans="2:88" ht="18.75" customHeight="1" x14ac:dyDescent="0.15">
      <c r="B12" s="9"/>
      <c r="C12" s="9"/>
      <c r="D12" s="9"/>
      <c r="E12" s="9"/>
      <c r="F12" s="9"/>
      <c r="G12" s="54"/>
      <c r="H12" s="54"/>
      <c r="I12" s="54"/>
      <c r="J12" s="54"/>
      <c r="K12" s="54"/>
      <c r="L12" s="54"/>
      <c r="M12" s="54"/>
      <c r="N12" s="54"/>
      <c r="O12" s="54"/>
      <c r="P12" s="54"/>
      <c r="Q12" s="54"/>
      <c r="R12" s="54"/>
      <c r="S12" s="54"/>
      <c r="T12" s="54"/>
      <c r="U12" s="54"/>
      <c r="V12" s="54"/>
      <c r="W12" s="54"/>
      <c r="X12" s="54"/>
      <c r="Y12" s="54"/>
      <c r="Z12" s="54"/>
      <c r="AC12" s="54"/>
      <c r="AD12" s="54"/>
      <c r="AE12" s="54"/>
      <c r="AF12" s="6"/>
      <c r="AG12" s="8"/>
      <c r="AH12" s="54"/>
      <c r="AI12" s="54"/>
      <c r="AJ12" s="54"/>
      <c r="AK12" s="98"/>
      <c r="AL12" s="82" t="s">
        <v>59</v>
      </c>
      <c r="AM12" s="79"/>
      <c r="AN12" s="79"/>
      <c r="AO12" s="61"/>
      <c r="AP12" s="79"/>
      <c r="AQ12" s="79"/>
      <c r="AR12" s="79"/>
      <c r="AS12" s="79"/>
      <c r="AT12" s="61"/>
      <c r="AU12" s="79"/>
      <c r="AV12" s="79"/>
      <c r="AW12" s="79"/>
      <c r="AX12" s="79"/>
      <c r="AY12" s="61"/>
      <c r="AZ12" s="79"/>
      <c r="BA12" s="79"/>
      <c r="BB12" s="79"/>
      <c r="BC12" s="79"/>
      <c r="BD12" s="61"/>
      <c r="BE12" s="79"/>
      <c r="BF12" s="79"/>
      <c r="BG12" s="79"/>
      <c r="BH12" s="79"/>
      <c r="BI12" s="61"/>
      <c r="BJ12" s="79"/>
      <c r="BK12" s="63"/>
      <c r="BL12" s="63"/>
      <c r="BM12" s="63"/>
      <c r="BN12" s="61"/>
      <c r="BO12" s="63"/>
      <c r="BP12" s="63"/>
      <c r="BQ12" s="63"/>
      <c r="BR12" s="63"/>
      <c r="BS12" s="61"/>
      <c r="BT12" s="63"/>
      <c r="BU12" s="63"/>
      <c r="BV12" s="63"/>
      <c r="BW12" s="63"/>
      <c r="BX12" s="61"/>
      <c r="BY12" s="63"/>
      <c r="BZ12" s="63"/>
      <c r="CA12" s="63"/>
      <c r="CB12" s="63"/>
      <c r="CC12" s="61"/>
      <c r="CD12" s="63"/>
      <c r="CE12" s="63"/>
      <c r="CF12" s="63"/>
      <c r="CG12" s="45"/>
    </row>
    <row r="13" spans="2:88" ht="18.75" customHeight="1" x14ac:dyDescent="0.15">
      <c r="B13" s="9"/>
      <c r="C13" s="9"/>
      <c r="D13" s="9"/>
      <c r="E13" s="9"/>
      <c r="F13" s="9"/>
      <c r="G13" s="54"/>
      <c r="H13" s="54"/>
      <c r="I13" s="54"/>
      <c r="J13" s="54"/>
      <c r="K13" s="54"/>
      <c r="L13" s="54"/>
      <c r="M13" s="54"/>
      <c r="N13" s="54"/>
      <c r="O13" s="54"/>
      <c r="P13" s="54"/>
      <c r="Q13" s="54"/>
      <c r="R13" s="54"/>
      <c r="S13" s="54"/>
      <c r="T13" s="54"/>
      <c r="U13" s="54"/>
      <c r="V13" s="54"/>
      <c r="W13" s="54"/>
      <c r="X13" s="54"/>
      <c r="Y13" s="54"/>
      <c r="Z13" s="54"/>
      <c r="AA13" s="6"/>
      <c r="AB13" s="8"/>
      <c r="AC13" s="54"/>
      <c r="AD13" s="54"/>
      <c r="AE13" s="54"/>
      <c r="AK13" s="98"/>
      <c r="AL13" s="82" t="s">
        <v>58</v>
      </c>
      <c r="AM13" s="79"/>
      <c r="AN13" s="79"/>
      <c r="AO13" s="79"/>
      <c r="AP13" s="79"/>
      <c r="AQ13" s="79"/>
      <c r="AR13" s="79"/>
      <c r="AS13" s="79"/>
      <c r="AT13" s="61"/>
      <c r="AU13" s="79"/>
      <c r="AV13" s="79"/>
      <c r="AW13" s="79"/>
      <c r="AX13" s="79"/>
      <c r="AY13" s="61"/>
      <c r="AZ13" s="79"/>
      <c r="BA13" s="79"/>
      <c r="BB13" s="79"/>
      <c r="BC13" s="79"/>
      <c r="BD13" s="61"/>
      <c r="BE13" s="79"/>
      <c r="BF13" s="79"/>
      <c r="BG13" s="79"/>
      <c r="BH13" s="79"/>
      <c r="BI13" s="61"/>
      <c r="BJ13" s="79"/>
      <c r="BK13" s="79"/>
      <c r="BL13" s="79"/>
      <c r="BM13" s="79"/>
      <c r="BN13" s="61"/>
      <c r="BO13" s="79"/>
      <c r="BP13" s="79"/>
      <c r="BQ13" s="79"/>
      <c r="BR13" s="79"/>
      <c r="BS13" s="61"/>
      <c r="BT13" s="79"/>
      <c r="BU13" s="79"/>
      <c r="BX13" s="54"/>
      <c r="CC13" s="54"/>
      <c r="CG13" s="6"/>
    </row>
    <row r="14" spans="2:88" ht="18.75" customHeight="1" x14ac:dyDescent="0.15">
      <c r="B14" s="9"/>
      <c r="C14" s="9"/>
      <c r="D14" s="9"/>
      <c r="E14" s="9"/>
      <c r="F14" s="9"/>
      <c r="G14" s="54"/>
      <c r="H14" s="54"/>
      <c r="I14" s="54"/>
      <c r="J14" s="54"/>
      <c r="K14" s="54"/>
      <c r="L14" s="232"/>
      <c r="M14" s="232"/>
      <c r="N14" s="232"/>
      <c r="O14" s="232"/>
      <c r="P14" s="232"/>
      <c r="Q14" s="232"/>
      <c r="R14" s="232"/>
      <c r="S14" s="54"/>
      <c r="T14" s="54"/>
      <c r="U14" s="54"/>
      <c r="V14" s="54"/>
      <c r="W14" s="44"/>
      <c r="X14" s="54"/>
      <c r="Y14" s="54"/>
      <c r="Z14" s="54"/>
      <c r="AA14" s="6"/>
      <c r="AB14" s="8"/>
      <c r="AC14" s="54"/>
      <c r="AD14" s="54"/>
      <c r="AE14" s="54"/>
      <c r="AF14" s="6"/>
      <c r="AG14" s="8"/>
      <c r="AH14" s="54"/>
      <c r="AI14" s="54"/>
      <c r="AJ14" s="54"/>
      <c r="AK14" s="82"/>
      <c r="AL14" s="82" t="s">
        <v>57</v>
      </c>
      <c r="AM14" s="61"/>
      <c r="AN14" s="61"/>
      <c r="AO14" s="61"/>
      <c r="AP14" s="60"/>
      <c r="AQ14" s="78"/>
      <c r="AR14" s="61"/>
      <c r="AS14" s="61"/>
      <c r="AT14" s="61"/>
      <c r="AU14" s="60"/>
      <c r="AV14" s="78"/>
      <c r="AW14" s="61"/>
      <c r="AX14" s="61"/>
      <c r="AY14" s="61"/>
      <c r="AZ14" s="60"/>
      <c r="BA14" s="78"/>
      <c r="BB14" s="61"/>
      <c r="BC14" s="61"/>
      <c r="BD14" s="61"/>
      <c r="BE14" s="60"/>
      <c r="BF14" s="78"/>
      <c r="BG14" s="61"/>
      <c r="BH14" s="61"/>
      <c r="BI14" s="61"/>
      <c r="BJ14" s="60"/>
      <c r="BK14" s="78"/>
      <c r="BL14" s="61"/>
      <c r="BM14" s="61"/>
      <c r="BN14" s="61"/>
      <c r="BO14" s="60"/>
      <c r="BP14" s="78"/>
      <c r="BQ14" s="61"/>
      <c r="BR14" s="61"/>
      <c r="BS14" s="61"/>
      <c r="BT14" s="60"/>
      <c r="BU14" s="78"/>
      <c r="BV14" s="54"/>
      <c r="BW14" s="54"/>
      <c r="BX14" s="54"/>
      <c r="BY14" s="6"/>
      <c r="BZ14" s="8"/>
      <c r="CA14" s="54"/>
      <c r="CB14" s="54"/>
      <c r="CC14" s="54"/>
      <c r="CD14" s="6"/>
      <c r="CE14" s="8"/>
      <c r="CF14" s="8"/>
      <c r="CG14" s="6"/>
    </row>
    <row r="15" spans="2:88" ht="18.75" customHeight="1" thickBot="1" x14ac:dyDescent="0.2">
      <c r="B15" s="8"/>
      <c r="C15" s="8"/>
      <c r="D15" s="8"/>
      <c r="E15" s="6"/>
      <c r="F15" s="6"/>
      <c r="G15" s="6"/>
      <c r="H15" s="6"/>
      <c r="I15" s="6"/>
      <c r="J15" s="43"/>
      <c r="K15" s="43"/>
      <c r="L15" s="43"/>
      <c r="M15" s="42"/>
      <c r="N15" s="42"/>
      <c r="O15" s="42"/>
      <c r="P15" s="42"/>
      <c r="Q15" s="43"/>
      <c r="R15" s="42"/>
      <c r="S15" s="42"/>
      <c r="T15" s="42"/>
      <c r="U15" s="42"/>
      <c r="V15" s="43"/>
      <c r="W15" s="42"/>
      <c r="X15" s="42"/>
      <c r="Y15" s="42"/>
      <c r="Z15" s="42"/>
      <c r="AA15" s="43"/>
      <c r="AB15" s="42"/>
      <c r="AC15" s="42"/>
      <c r="AD15" s="42"/>
      <c r="AE15" s="42"/>
      <c r="AF15" s="43"/>
      <c r="AG15" s="42"/>
      <c r="AH15" s="42"/>
      <c r="AI15" s="42"/>
      <c r="AJ15" s="42"/>
      <c r="AK15" s="43"/>
      <c r="AL15" s="42"/>
      <c r="AM15" s="42"/>
      <c r="AN15" s="42"/>
      <c r="AO15" s="42"/>
      <c r="AP15" s="43"/>
      <c r="AQ15" s="42"/>
      <c r="AR15" s="42"/>
      <c r="AS15" s="42"/>
      <c r="AT15" s="42"/>
      <c r="AU15" s="43"/>
      <c r="AV15" s="42"/>
      <c r="AW15" s="42"/>
      <c r="AX15" s="42"/>
      <c r="AY15" s="42"/>
      <c r="AZ15" s="43"/>
      <c r="BA15" s="42"/>
      <c r="BB15" s="42"/>
      <c r="BC15" s="42"/>
      <c r="BD15" s="42"/>
      <c r="BE15" s="43"/>
      <c r="BF15" s="42"/>
      <c r="BG15" s="42"/>
      <c r="BH15" s="42"/>
      <c r="BI15" s="42"/>
      <c r="BJ15" s="43"/>
      <c r="BK15" s="42"/>
      <c r="BL15" s="42"/>
      <c r="BM15" s="42"/>
      <c r="BN15" s="42"/>
      <c r="BO15" s="43"/>
      <c r="BP15" s="42"/>
      <c r="BQ15" s="42"/>
      <c r="BR15" s="42"/>
      <c r="BS15" s="42"/>
      <c r="BT15" s="43"/>
      <c r="BU15" s="42"/>
      <c r="BV15" s="42"/>
      <c r="BW15" s="42"/>
      <c r="BX15" s="42"/>
      <c r="BY15" s="43"/>
      <c r="BZ15" s="42"/>
      <c r="CA15" s="42"/>
      <c r="CB15" s="42"/>
      <c r="CC15" s="42"/>
      <c r="CD15" s="43"/>
      <c r="CE15" s="42"/>
      <c r="CF15" s="8"/>
      <c r="CG15" s="6"/>
      <c r="CJ15" s="1" t="s">
        <v>8</v>
      </c>
    </row>
    <row r="16" spans="2:88" ht="18" customHeight="1" x14ac:dyDescent="0.15">
      <c r="B16" s="233" t="s">
        <v>56</v>
      </c>
      <c r="C16" s="304" t="s">
        <v>11</v>
      </c>
      <c r="D16" s="305"/>
      <c r="E16" s="236" t="s">
        <v>0</v>
      </c>
      <c r="F16" s="237"/>
      <c r="G16" s="242" t="s">
        <v>55</v>
      </c>
      <c r="H16" s="243"/>
      <c r="I16" s="64"/>
      <c r="J16" s="306" t="s">
        <v>54</v>
      </c>
      <c r="K16" s="280" t="s">
        <v>53</v>
      </c>
      <c r="L16" s="219">
        <v>44166</v>
      </c>
      <c r="M16" s="219"/>
      <c r="N16" s="223"/>
      <c r="O16" s="223" t="s">
        <v>52</v>
      </c>
      <c r="P16" s="223" t="s">
        <v>53</v>
      </c>
      <c r="Q16" s="219">
        <v>44197</v>
      </c>
      <c r="R16" s="219"/>
      <c r="S16" s="220"/>
      <c r="T16" s="223" t="s">
        <v>52</v>
      </c>
      <c r="U16" s="223" t="s">
        <v>53</v>
      </c>
      <c r="V16" s="219">
        <v>44228</v>
      </c>
      <c r="W16" s="219"/>
      <c r="X16" s="220"/>
      <c r="Y16" s="223" t="s">
        <v>52</v>
      </c>
      <c r="Z16" s="223" t="s">
        <v>53</v>
      </c>
      <c r="AA16" s="219">
        <v>44256</v>
      </c>
      <c r="AB16" s="219"/>
      <c r="AC16" s="220"/>
      <c r="AD16" s="223" t="s">
        <v>52</v>
      </c>
      <c r="AE16" s="223" t="s">
        <v>53</v>
      </c>
      <c r="AF16" s="219">
        <v>44287</v>
      </c>
      <c r="AG16" s="219"/>
      <c r="AH16" s="220"/>
      <c r="AI16" s="223" t="s">
        <v>52</v>
      </c>
      <c r="AJ16" s="223" t="s">
        <v>53</v>
      </c>
      <c r="AK16" s="219">
        <v>44317</v>
      </c>
      <c r="AL16" s="219"/>
      <c r="AM16" s="220"/>
      <c r="AN16" s="223" t="s">
        <v>52</v>
      </c>
      <c r="AO16" s="223" t="s">
        <v>53</v>
      </c>
      <c r="AP16" s="219">
        <v>44348</v>
      </c>
      <c r="AQ16" s="219"/>
      <c r="AR16" s="220"/>
      <c r="AS16" s="223" t="s">
        <v>52</v>
      </c>
      <c r="AT16" s="223" t="s">
        <v>53</v>
      </c>
      <c r="AU16" s="219">
        <v>44378</v>
      </c>
      <c r="AV16" s="219"/>
      <c r="AW16" s="220"/>
      <c r="AX16" s="223" t="s">
        <v>52</v>
      </c>
      <c r="AY16" s="223" t="s">
        <v>53</v>
      </c>
      <c r="AZ16" s="219">
        <v>44409</v>
      </c>
      <c r="BA16" s="219"/>
      <c r="BB16" s="220"/>
      <c r="BC16" s="223" t="s">
        <v>52</v>
      </c>
      <c r="BD16" s="223" t="s">
        <v>53</v>
      </c>
      <c r="BE16" s="219">
        <v>44440</v>
      </c>
      <c r="BF16" s="219"/>
      <c r="BG16" s="220"/>
      <c r="BH16" s="223" t="s">
        <v>52</v>
      </c>
      <c r="BI16" s="223" t="s">
        <v>53</v>
      </c>
      <c r="BJ16" s="226">
        <v>44470</v>
      </c>
      <c r="BK16" s="293"/>
      <c r="BL16" s="220"/>
      <c r="BM16" s="223" t="s">
        <v>52</v>
      </c>
      <c r="BN16" s="223" t="s">
        <v>53</v>
      </c>
      <c r="BO16" s="226">
        <v>44501</v>
      </c>
      <c r="BP16" s="293"/>
      <c r="BQ16" s="220"/>
      <c r="BR16" s="223" t="s">
        <v>52</v>
      </c>
      <c r="BS16" s="223" t="s">
        <v>53</v>
      </c>
      <c r="BT16" s="226">
        <v>44531</v>
      </c>
      <c r="BU16" s="293"/>
      <c r="BV16" s="220"/>
      <c r="BW16" s="223" t="s">
        <v>52</v>
      </c>
      <c r="BX16" s="223" t="s">
        <v>53</v>
      </c>
      <c r="BY16" s="226">
        <v>44562</v>
      </c>
      <c r="BZ16" s="293"/>
      <c r="CA16" s="220"/>
      <c r="CB16" s="223" t="s">
        <v>52</v>
      </c>
      <c r="CC16" s="223" t="s">
        <v>53</v>
      </c>
      <c r="CD16" s="226">
        <v>44593</v>
      </c>
      <c r="CE16" s="227"/>
      <c r="CF16" s="198" t="s">
        <v>18</v>
      </c>
      <c r="CG16" s="200" t="s">
        <v>10</v>
      </c>
      <c r="CI16" s="1" t="s">
        <v>50</v>
      </c>
      <c r="CJ16" s="1" t="s">
        <v>5</v>
      </c>
    </row>
    <row r="17" spans="2:88" ht="18.75" customHeight="1" x14ac:dyDescent="0.15">
      <c r="B17" s="234"/>
      <c r="C17" s="302" t="s">
        <v>49</v>
      </c>
      <c r="D17" s="303" t="s">
        <v>48</v>
      </c>
      <c r="E17" s="238"/>
      <c r="F17" s="239"/>
      <c r="G17" s="41" t="s">
        <v>47</v>
      </c>
      <c r="H17" s="203" t="s">
        <v>46</v>
      </c>
      <c r="I17" s="65"/>
      <c r="J17" s="307"/>
      <c r="K17" s="281"/>
      <c r="L17" s="205" t="s">
        <v>1</v>
      </c>
      <c r="M17" s="207" t="s">
        <v>45</v>
      </c>
      <c r="N17" s="224"/>
      <c r="O17" s="224"/>
      <c r="P17" s="224"/>
      <c r="Q17" s="205" t="s">
        <v>1</v>
      </c>
      <c r="R17" s="207" t="s">
        <v>44</v>
      </c>
      <c r="S17" s="221"/>
      <c r="T17" s="224"/>
      <c r="U17" s="224"/>
      <c r="V17" s="205" t="s">
        <v>1</v>
      </c>
      <c r="W17" s="207" t="s">
        <v>44</v>
      </c>
      <c r="X17" s="221"/>
      <c r="Y17" s="224"/>
      <c r="Z17" s="224"/>
      <c r="AA17" s="205" t="s">
        <v>1</v>
      </c>
      <c r="AB17" s="207" t="s">
        <v>44</v>
      </c>
      <c r="AC17" s="221"/>
      <c r="AD17" s="224"/>
      <c r="AE17" s="224"/>
      <c r="AF17" s="205" t="s">
        <v>1</v>
      </c>
      <c r="AG17" s="207" t="s">
        <v>44</v>
      </c>
      <c r="AH17" s="221"/>
      <c r="AI17" s="224"/>
      <c r="AJ17" s="224"/>
      <c r="AK17" s="205" t="s">
        <v>1</v>
      </c>
      <c r="AL17" s="207" t="s">
        <v>44</v>
      </c>
      <c r="AM17" s="221"/>
      <c r="AN17" s="224"/>
      <c r="AO17" s="224"/>
      <c r="AP17" s="259" t="s">
        <v>1</v>
      </c>
      <c r="AQ17" s="267" t="s">
        <v>44</v>
      </c>
      <c r="AR17" s="221"/>
      <c r="AS17" s="224"/>
      <c r="AT17" s="224"/>
      <c r="AU17" s="259" t="s">
        <v>1</v>
      </c>
      <c r="AV17" s="267" t="s">
        <v>44</v>
      </c>
      <c r="AW17" s="221"/>
      <c r="AX17" s="224"/>
      <c r="AY17" s="224"/>
      <c r="AZ17" s="205" t="s">
        <v>1</v>
      </c>
      <c r="BA17" s="207" t="s">
        <v>44</v>
      </c>
      <c r="BB17" s="221"/>
      <c r="BC17" s="224"/>
      <c r="BD17" s="224"/>
      <c r="BE17" s="205" t="s">
        <v>1</v>
      </c>
      <c r="BF17" s="207" t="s">
        <v>44</v>
      </c>
      <c r="BG17" s="221"/>
      <c r="BH17" s="224"/>
      <c r="BI17" s="224"/>
      <c r="BJ17" s="228" t="s">
        <v>1</v>
      </c>
      <c r="BK17" s="294" t="s">
        <v>44</v>
      </c>
      <c r="BL17" s="221"/>
      <c r="BM17" s="224"/>
      <c r="BN17" s="224"/>
      <c r="BO17" s="228" t="s">
        <v>1</v>
      </c>
      <c r="BP17" s="294" t="s">
        <v>44</v>
      </c>
      <c r="BQ17" s="221"/>
      <c r="BR17" s="224"/>
      <c r="BS17" s="224"/>
      <c r="BT17" s="228" t="s">
        <v>1</v>
      </c>
      <c r="BU17" s="294" t="s">
        <v>44</v>
      </c>
      <c r="BV17" s="221"/>
      <c r="BW17" s="224"/>
      <c r="BX17" s="224"/>
      <c r="BY17" s="228" t="s">
        <v>1</v>
      </c>
      <c r="BZ17" s="294" t="s">
        <v>44</v>
      </c>
      <c r="CA17" s="221"/>
      <c r="CB17" s="224"/>
      <c r="CC17" s="224"/>
      <c r="CD17" s="228" t="s">
        <v>1</v>
      </c>
      <c r="CE17" s="230" t="s">
        <v>44</v>
      </c>
      <c r="CF17" s="199"/>
      <c r="CG17" s="201"/>
      <c r="CI17" s="1" t="s">
        <v>43</v>
      </c>
      <c r="CJ17" s="1" t="s">
        <v>21</v>
      </c>
    </row>
    <row r="18" spans="2:88" ht="19.5" customHeight="1" thickBot="1" x14ac:dyDescent="0.2">
      <c r="B18" s="235"/>
      <c r="C18" s="266"/>
      <c r="D18" s="264"/>
      <c r="E18" s="240"/>
      <c r="F18" s="241"/>
      <c r="G18" s="11" t="s">
        <v>42</v>
      </c>
      <c r="H18" s="204"/>
      <c r="I18" s="66"/>
      <c r="J18" s="308"/>
      <c r="K18" s="282"/>
      <c r="L18" s="206"/>
      <c r="M18" s="208"/>
      <c r="N18" s="225"/>
      <c r="O18" s="225"/>
      <c r="P18" s="225"/>
      <c r="Q18" s="206"/>
      <c r="R18" s="208"/>
      <c r="S18" s="222"/>
      <c r="T18" s="225"/>
      <c r="U18" s="225"/>
      <c r="V18" s="206"/>
      <c r="W18" s="208"/>
      <c r="X18" s="222"/>
      <c r="Y18" s="225"/>
      <c r="Z18" s="225"/>
      <c r="AA18" s="206"/>
      <c r="AB18" s="208"/>
      <c r="AC18" s="222"/>
      <c r="AD18" s="225"/>
      <c r="AE18" s="225"/>
      <c r="AF18" s="206"/>
      <c r="AG18" s="208"/>
      <c r="AH18" s="222"/>
      <c r="AI18" s="225"/>
      <c r="AJ18" s="225"/>
      <c r="AK18" s="206"/>
      <c r="AL18" s="208"/>
      <c r="AM18" s="222"/>
      <c r="AN18" s="225"/>
      <c r="AO18" s="225"/>
      <c r="AP18" s="260"/>
      <c r="AQ18" s="268"/>
      <c r="AR18" s="222"/>
      <c r="AS18" s="225"/>
      <c r="AT18" s="225"/>
      <c r="AU18" s="260"/>
      <c r="AV18" s="268"/>
      <c r="AW18" s="222"/>
      <c r="AX18" s="225"/>
      <c r="AY18" s="225"/>
      <c r="AZ18" s="206"/>
      <c r="BA18" s="208"/>
      <c r="BB18" s="222"/>
      <c r="BC18" s="225"/>
      <c r="BD18" s="225"/>
      <c r="BE18" s="206"/>
      <c r="BF18" s="208"/>
      <c r="BG18" s="222"/>
      <c r="BH18" s="225"/>
      <c r="BI18" s="225"/>
      <c r="BJ18" s="229"/>
      <c r="BK18" s="295"/>
      <c r="BL18" s="222"/>
      <c r="BM18" s="225"/>
      <c r="BN18" s="225"/>
      <c r="BO18" s="229"/>
      <c r="BP18" s="295"/>
      <c r="BQ18" s="222"/>
      <c r="BR18" s="225"/>
      <c r="BS18" s="225"/>
      <c r="BT18" s="229"/>
      <c r="BU18" s="295"/>
      <c r="BV18" s="222"/>
      <c r="BW18" s="225"/>
      <c r="BX18" s="225"/>
      <c r="BY18" s="229"/>
      <c r="BZ18" s="295"/>
      <c r="CA18" s="222"/>
      <c r="CB18" s="225"/>
      <c r="CC18" s="225"/>
      <c r="CD18" s="229"/>
      <c r="CE18" s="231"/>
      <c r="CF18" s="199"/>
      <c r="CG18" s="202"/>
      <c r="CJ18" s="1" t="s">
        <v>6</v>
      </c>
    </row>
    <row r="19" spans="2:88" ht="13.5" customHeight="1" x14ac:dyDescent="0.15">
      <c r="B19" s="209"/>
      <c r="C19" s="176"/>
      <c r="D19" s="211"/>
      <c r="E19" s="213"/>
      <c r="F19" s="214"/>
      <c r="G19" s="40"/>
      <c r="H19" s="215" t="str">
        <f>IF($G19="","",IFERROR(DATEDIF(G19,G20,"Y")&amp;"年"&amp;DATEDIF(G19,G20,"YM")&amp;"月","0年0月"))</f>
        <v/>
      </c>
      <c r="I19" s="286" t="str">
        <f>IF($G19="","",EOMONTH(L$16,-1))</f>
        <v/>
      </c>
      <c r="J19" s="196">
        <f>IFERROR(DATEDIF($G19,I19,"Y"),0)</f>
        <v>0</v>
      </c>
      <c r="K19" s="217" t="str">
        <f>IF($D19="","",IF($G19="","",IF($G19&gt;I19,"",IF(I19&gt;=$D19,"○",""))))</f>
        <v/>
      </c>
      <c r="L19" s="193"/>
      <c r="M19" s="197" t="str">
        <f>IF(L19="","",IF(K19="○",IF(J19&gt;=10,IF($C19="介護","●","○"),"○"),"×"))</f>
        <v/>
      </c>
      <c r="N19" s="129" t="str">
        <f>IF($G19="","",EOMONTH(Q$16,-1))</f>
        <v/>
      </c>
      <c r="O19" s="145">
        <f>IFERROR(DATEDIF($G19,N19,"Y"),0)</f>
        <v>0</v>
      </c>
      <c r="P19" s="166" t="str">
        <f>IF($D19="","",IF($G19="","",IF($G19&gt;N19,"",IF(N19&gt;=$D19,"○",""))))</f>
        <v/>
      </c>
      <c r="Q19" s="193"/>
      <c r="R19" s="197" t="str">
        <f>IF(Q19="","",IF(P19="○",IF(O19&gt;=10,IF($C19="介護","●","○"),"○"),"×"))</f>
        <v/>
      </c>
      <c r="S19" s="301" t="str">
        <f>IF($G19="","",EOMONTH(V$16,-1))</f>
        <v/>
      </c>
      <c r="T19" s="196">
        <f>IFERROR(DATEDIF($G19,S19,"Y"),0)</f>
        <v>0</v>
      </c>
      <c r="U19" s="166" t="str">
        <f>IF($D19="","",IF($G19="","",IF($G19&gt;S19,"",IF(S19&gt;=$D19,"○",""))))</f>
        <v/>
      </c>
      <c r="V19" s="193"/>
      <c r="W19" s="197" t="str">
        <f>IF(V19="","",IF(U19="○",IF(T19&gt;=10,IF($C19="介護","●","○"),"○"),"×"))</f>
        <v/>
      </c>
      <c r="X19" s="168" t="str">
        <f>IF($G19="","",EOMONTH(AA$16,-1))</f>
        <v/>
      </c>
      <c r="Y19" s="183">
        <f>IFERROR(DATEDIF($G19,X19,"Y"),0)</f>
        <v>0</v>
      </c>
      <c r="Z19" s="166" t="str">
        <f>IF($D19="","",IF($G19="","",IF($G19&gt;X19,"",IF(X19&gt;=$D19,"○",""))))</f>
        <v/>
      </c>
      <c r="AA19" s="193"/>
      <c r="AB19" s="197" t="str">
        <f>IF(AA19="","",IF(Z19="○",IF(Y19&gt;=10,IF($C19="介護","●","○"),"○"),"×"))</f>
        <v/>
      </c>
      <c r="AC19" s="168" t="str">
        <f>IF($G19="","",EOMONTH(AF$16,-1))</f>
        <v/>
      </c>
      <c r="AD19" s="183">
        <f>IFERROR(DATEDIF($G19,AC19,"Y"),0)</f>
        <v>0</v>
      </c>
      <c r="AE19" s="166" t="str">
        <f>IF($D19="","",IF($G19="","",IF($G19&gt;AC19,"",IF(AC19&gt;=$D19,"○",""))))</f>
        <v/>
      </c>
      <c r="AF19" s="193"/>
      <c r="AG19" s="218" t="str">
        <f>IF(AF19="","",IF(AE19="○",IF(AD19&gt;=10,IF($C19="介護","●","○"),"○"),"×"))</f>
        <v/>
      </c>
      <c r="AH19" s="168" t="str">
        <f>IF($G19="","",EOMONTH(AK$16,-1))</f>
        <v/>
      </c>
      <c r="AI19" s="183">
        <f>IFERROR(DATEDIF($G19,AH19,"Y"),0)</f>
        <v>0</v>
      </c>
      <c r="AJ19" s="166" t="str">
        <f>IF($D19="","",IF($G19="","",IF($G19&gt;AH19,"",IF(AH19&gt;=$D19,"○",""))))</f>
        <v/>
      </c>
      <c r="AK19" s="193"/>
      <c r="AL19" s="197" t="str">
        <f>IF(AK19="","",IF(AJ19="○",IF(AI19&gt;=10,IF($C19="介護","●","○"),"○"),"×"))</f>
        <v/>
      </c>
      <c r="AM19" s="168" t="str">
        <f>IF($G19="","",EOMONTH(AP$16,-1))</f>
        <v/>
      </c>
      <c r="AN19" s="196">
        <f>IFERROR(DATEDIF($G19,AM19,"Y"),0)</f>
        <v>0</v>
      </c>
      <c r="AO19" s="166" t="str">
        <f>IF($D19="","",IF($G19="","",IF($G19&gt;AM19,"",IF(AM19&gt;=$D19,"○",""))))</f>
        <v/>
      </c>
      <c r="AP19" s="193"/>
      <c r="AQ19" s="197" t="str">
        <f>IF(AP19="","",IF(AO19="○",IF(AN19&gt;=10,IF($C19="介護","●","○"),"○"),"×"))</f>
        <v/>
      </c>
      <c r="AR19" s="168" t="str">
        <f>IF($G19="","",EOMONTH(AU$16,-1))</f>
        <v/>
      </c>
      <c r="AS19" s="183">
        <f>IFERROR(DATEDIF($G19,AR19,"Y"),0)</f>
        <v>0</v>
      </c>
      <c r="AT19" s="166" t="str">
        <f>IF($D19="","",IF($G19="","",IF($G19&gt;AR19,"",IF(AR19&gt;=$D19,"○",""))))</f>
        <v/>
      </c>
      <c r="AU19" s="193"/>
      <c r="AV19" s="197" t="str">
        <f>IF(AU19="","",IF(AT19="○",IF(AS19&gt;=10,IF($C19="介護","●","○"),"○"),"×"))</f>
        <v/>
      </c>
      <c r="AW19" s="168" t="str">
        <f>IF($G19="","",EOMONTH(AZ$16,-1))</f>
        <v/>
      </c>
      <c r="AX19" s="183">
        <f>IFERROR(DATEDIF($G19,AW19,"Y"),0)</f>
        <v>0</v>
      </c>
      <c r="AY19" s="166" t="str">
        <f>IF($D19="","",IF($G19="","",IF($G19&gt;AW19,"",IF(AW19&gt;=$D19,"○",""))))</f>
        <v/>
      </c>
      <c r="AZ19" s="193"/>
      <c r="BA19" s="197" t="str">
        <f>IF(AZ19="","",IF(AY19="○",IF(AX19&gt;=10,IF($C19="介護","●","○"),"○"),"×"))</f>
        <v/>
      </c>
      <c r="BB19" s="168" t="str">
        <f>IF($G19="","",EOMONTH(BE$16,-1))</f>
        <v/>
      </c>
      <c r="BC19" s="183">
        <f>IFERROR(DATEDIF($G19,BB19,"Y"),0)</f>
        <v>0</v>
      </c>
      <c r="BD19" s="166" t="str">
        <f>IF($D19="","",IF($G19="","",IF($G19&gt;BB19,"",IF(BB19&gt;=$D19,"○",""))))</f>
        <v/>
      </c>
      <c r="BE19" s="193"/>
      <c r="BF19" s="197" t="str">
        <f>IF(BE19="","",IF(BD19="○",IF(BC19&gt;=10,IF($C19="介護","●","○"),"○"),"×"))</f>
        <v/>
      </c>
      <c r="BG19" s="168" t="str">
        <f>IF($G19="","",EOMONTH(BJ$16,-1))</f>
        <v/>
      </c>
      <c r="BH19" s="183">
        <f>IFERROR(DATEDIF($G19,BG19,"Y"),0)</f>
        <v>0</v>
      </c>
      <c r="BI19" s="166" t="str">
        <f>IF($D19="","",IF($G19="","",IF($G19&gt;BG19,"",IF(BG19&gt;=$D19,"○",""))))</f>
        <v/>
      </c>
      <c r="BJ19" s="193"/>
      <c r="BK19" s="291" t="str">
        <f>IF(BJ19="","",IF(BI19="○",IF(BH19&gt;=10,IF($C19="介護","●","○"),"○"),"×"))</f>
        <v/>
      </c>
      <c r="BL19" s="168" t="str">
        <f>IF($G19="","",EOMONTH(BO$16,-1))</f>
        <v/>
      </c>
      <c r="BM19" s="183">
        <f>IFERROR(DATEDIF($G19,BL19,"Y"),0)</f>
        <v>0</v>
      </c>
      <c r="BN19" s="166" t="str">
        <f>IF($D19="","",IF($G19="","",IF($G19&gt;BL19,"",IF(BL19&gt;=$D19,"○",""))))</f>
        <v/>
      </c>
      <c r="BO19" s="193"/>
      <c r="BP19" s="291" t="str">
        <f>IF(BO19="","",IF(BN19="○",IF(BM19&gt;=10,IF($C19="介護","●","○"),"○"),"×"))</f>
        <v/>
      </c>
      <c r="BQ19" s="168" t="str">
        <f>IF($G19="","",EOMONTH(BT$16,-1))</f>
        <v/>
      </c>
      <c r="BR19" s="183">
        <f>IFERROR(DATEDIF($G19,BQ19,"Y"),0)</f>
        <v>0</v>
      </c>
      <c r="BS19" s="166" t="str">
        <f>IF($D19="","",IF($G19="","",IF($G19&gt;BQ19,"",IF(BQ19&gt;=$D19,"○",""))))</f>
        <v/>
      </c>
      <c r="BT19" s="193"/>
      <c r="BU19" s="291" t="str">
        <f>IF(BT19="","",IF(BS19="○",IF(BR19&gt;=10,IF($C19="介護","●","○"),"○"),"×"))</f>
        <v/>
      </c>
      <c r="BV19" s="296" t="str">
        <f>IF($G19="","",EOMONTH(BY$16,-1))</f>
        <v/>
      </c>
      <c r="BW19" s="183">
        <f>IFERROR(DATEDIF($G19,BV19,"Y"),0)</f>
        <v>0</v>
      </c>
      <c r="BX19" s="166" t="str">
        <f>IF($D19="","",IF($G19="","",IF($G19&gt;BV19,"",IF(BV19&gt;=$D19,"○",""))))</f>
        <v/>
      </c>
      <c r="BY19" s="193"/>
      <c r="BZ19" s="291" t="str">
        <f>IF(BY19="","",IF(BX19="○",IF(BW19&gt;=10,IF($C19="介護","●","○"),"○"),"×"))</f>
        <v/>
      </c>
      <c r="CA19" s="168" t="str">
        <f>IF($G19="","",EOMONTH(CD$16,-1))</f>
        <v/>
      </c>
      <c r="CB19" s="183">
        <f>IFERROR(DATEDIF($G19,CA19,"Y"),0)</f>
        <v>0</v>
      </c>
      <c r="CC19" s="166" t="str">
        <f>IF($D19="","",IF($G19="","",IF($G19&gt;CA19,"",IF(CA19&gt;=$D19,"○",""))))</f>
        <v/>
      </c>
      <c r="CD19" s="193"/>
      <c r="CE19" s="153" t="str">
        <f>IF(CD19="","",IF(CC19="○",IF(CB19&gt;=10,IF($C19="介護","●","○"),"○"),"×"))</f>
        <v/>
      </c>
      <c r="CF19" s="194">
        <f>SUM(L19,Q19,V19,AA19,AF19,AK19,AP19,AU19,AZ19,BE19,BJ19,BO19,BT19,BY19,CD19)</f>
        <v>0</v>
      </c>
      <c r="CG19" s="195"/>
      <c r="CH19" s="4"/>
      <c r="CJ19" s="1" t="s">
        <v>7</v>
      </c>
    </row>
    <row r="20" spans="2:88" ht="13.5" customHeight="1" x14ac:dyDescent="0.15">
      <c r="B20" s="192"/>
      <c r="C20" s="210"/>
      <c r="D20" s="212"/>
      <c r="E20" s="179"/>
      <c r="F20" s="180"/>
      <c r="G20" s="119">
        <v>44346</v>
      </c>
      <c r="H20" s="181"/>
      <c r="I20" s="284"/>
      <c r="J20" s="183"/>
      <c r="K20" s="186"/>
      <c r="L20" s="125"/>
      <c r="M20" s="197"/>
      <c r="N20" s="129"/>
      <c r="O20" s="145"/>
      <c r="P20" s="186"/>
      <c r="Q20" s="125"/>
      <c r="R20" s="197"/>
      <c r="S20" s="168"/>
      <c r="T20" s="183"/>
      <c r="U20" s="186"/>
      <c r="V20" s="125"/>
      <c r="W20" s="197"/>
      <c r="X20" s="129"/>
      <c r="Y20" s="145"/>
      <c r="Z20" s="186"/>
      <c r="AA20" s="125"/>
      <c r="AB20" s="197"/>
      <c r="AC20" s="129"/>
      <c r="AD20" s="145"/>
      <c r="AE20" s="186"/>
      <c r="AF20" s="125"/>
      <c r="AG20" s="173"/>
      <c r="AH20" s="129"/>
      <c r="AI20" s="145"/>
      <c r="AJ20" s="186"/>
      <c r="AK20" s="125"/>
      <c r="AL20" s="197"/>
      <c r="AM20" s="129"/>
      <c r="AN20" s="183"/>
      <c r="AO20" s="186"/>
      <c r="AP20" s="125"/>
      <c r="AQ20" s="197"/>
      <c r="AR20" s="129"/>
      <c r="AS20" s="145"/>
      <c r="AT20" s="186"/>
      <c r="AU20" s="125"/>
      <c r="AV20" s="197"/>
      <c r="AW20" s="129"/>
      <c r="AX20" s="145"/>
      <c r="AY20" s="186"/>
      <c r="AZ20" s="125"/>
      <c r="BA20" s="197"/>
      <c r="BB20" s="129"/>
      <c r="BC20" s="145"/>
      <c r="BD20" s="186"/>
      <c r="BE20" s="125"/>
      <c r="BF20" s="197"/>
      <c r="BG20" s="129"/>
      <c r="BH20" s="145"/>
      <c r="BI20" s="186"/>
      <c r="BJ20" s="125"/>
      <c r="BK20" s="291"/>
      <c r="BL20" s="129"/>
      <c r="BM20" s="145"/>
      <c r="BN20" s="186"/>
      <c r="BO20" s="125"/>
      <c r="BP20" s="291"/>
      <c r="BQ20" s="129"/>
      <c r="BR20" s="145"/>
      <c r="BS20" s="186"/>
      <c r="BT20" s="125"/>
      <c r="BU20" s="291"/>
      <c r="BV20" s="129"/>
      <c r="BW20" s="145"/>
      <c r="BX20" s="186"/>
      <c r="BY20" s="125"/>
      <c r="BZ20" s="291"/>
      <c r="CA20" s="129"/>
      <c r="CB20" s="145"/>
      <c r="CC20" s="186"/>
      <c r="CD20" s="125"/>
      <c r="CE20" s="153"/>
      <c r="CF20" s="155"/>
      <c r="CG20" s="195"/>
      <c r="CH20" s="4"/>
    </row>
    <row r="21" spans="2:88" ht="13.5" customHeight="1" x14ac:dyDescent="0.15">
      <c r="B21" s="174"/>
      <c r="C21" s="171"/>
      <c r="D21" s="189"/>
      <c r="E21" s="177"/>
      <c r="F21" s="178"/>
      <c r="G21" s="38"/>
      <c r="H21" s="181" t="str">
        <f>IF($G21="","",IFERROR(DATEDIF(G21,G22,"Y")&amp;"年"&amp;DATEDIF(G21,G22,"YM")&amp;"月","0年0月"))</f>
        <v/>
      </c>
      <c r="I21" s="283" t="str">
        <f t="shared" ref="I21" si="0">IF($G21="","",EOMONTH(L$16,-1))</f>
        <v/>
      </c>
      <c r="J21" s="169">
        <f t="shared" ref="J21" si="1">IFERROR(DATEDIF($G21,I21,"Y"),0)</f>
        <v>0</v>
      </c>
      <c r="K21" s="166" t="str">
        <f t="shared" ref="K21" si="2">IF($D21="","",IF($G21="","",IF($G21&gt;I21,"",IF(I21&gt;=$D21,"○",""))))</f>
        <v/>
      </c>
      <c r="L21" s="125"/>
      <c r="M21" s="127" t="str">
        <f t="shared" ref="M21" si="3">IF(L21="","",IF(K21="○",IF(J21&gt;=10,IF($C21="介護","●","○"),"○"),"×"))</f>
        <v/>
      </c>
      <c r="N21" s="129" t="str">
        <f t="shared" ref="N21" si="4">IF($G21="","",EOMONTH(Q$16,-1))</f>
        <v/>
      </c>
      <c r="O21" s="169">
        <f t="shared" ref="O21" si="5">IFERROR(DATEDIF($G21,N21,"Y"),0)</f>
        <v>0</v>
      </c>
      <c r="P21" s="166" t="str">
        <f t="shared" ref="P21" si="6">IF($D21="","",IF($G21="","",IF($G21&gt;N21,"",IF(N21&gt;=$D21,"○",""))))</f>
        <v/>
      </c>
      <c r="Q21" s="125"/>
      <c r="R21" s="127" t="str">
        <f t="shared" ref="R21" si="7">IF(Q21="","",IF(P21="○",IF(O21&gt;=10,IF($C21="介護","●","○"),"○"),"×"))</f>
        <v/>
      </c>
      <c r="S21" s="143" t="str">
        <f t="shared" ref="S21" si="8">IF($G21="","",EOMONTH(V$16,-1))</f>
        <v/>
      </c>
      <c r="T21" s="145">
        <f t="shared" ref="T21" si="9">IFERROR(DATEDIF($G21,S21,"Y"),0)</f>
        <v>0</v>
      </c>
      <c r="U21" s="166" t="str">
        <f t="shared" ref="U21" si="10">IF($D21="","",IF($G21="","",IF($G21&gt;S21,"",IF(S21&gt;=$D21,"○",""))))</f>
        <v/>
      </c>
      <c r="V21" s="125"/>
      <c r="W21" s="127" t="str">
        <f t="shared" ref="W21" si="11">IF(V21="","",IF(U21="○",IF(T21&gt;=10,IF($C21="介護","●","○"),"○"),"×"))</f>
        <v/>
      </c>
      <c r="X21" s="129" t="str">
        <f t="shared" ref="X21" si="12">IF($G21="","",EOMONTH(AA$16,-1))</f>
        <v/>
      </c>
      <c r="Y21" s="145">
        <f t="shared" ref="Y21" si="13">IFERROR(DATEDIF($G21,X21,"Y"),0)</f>
        <v>0</v>
      </c>
      <c r="Z21" s="166" t="str">
        <f t="shared" ref="Z21" si="14">IF($D21="","",IF($G21="","",IF($G21&gt;X21,"",IF(X21&gt;=$D21,"○",""))))</f>
        <v/>
      </c>
      <c r="AA21" s="125"/>
      <c r="AB21" s="127" t="str">
        <f t="shared" ref="AB21" si="15">IF(AA21="","",IF(Z21="○",IF(Y21&gt;=10,IF($C21="介護","●","○"),"○"),"×"))</f>
        <v/>
      </c>
      <c r="AC21" s="129" t="str">
        <f t="shared" ref="AC21" si="16">IF($G21="","",EOMONTH(AF$16,-1))</f>
        <v/>
      </c>
      <c r="AD21" s="145">
        <f t="shared" ref="AD21" si="17">IFERROR(DATEDIF($G21,AC21,"Y"),0)</f>
        <v>0</v>
      </c>
      <c r="AE21" s="166" t="str">
        <f t="shared" ref="AE21" si="18">IF($D21="","",IF($G21="","",IF($G21&gt;AC21,"",IF(AC21&gt;=$D21,"○",""))))</f>
        <v/>
      </c>
      <c r="AF21" s="125"/>
      <c r="AG21" s="127" t="str">
        <f t="shared" ref="AG21" si="19">IF(AF21="","",IF(AE21="○",IF(AD21&gt;=10,IF($C21="介護","●","○"),"○"),"×"))</f>
        <v/>
      </c>
      <c r="AH21" s="129" t="str">
        <f t="shared" ref="AH21" si="20">IF($G21="","",EOMONTH(AK$16,-1))</f>
        <v/>
      </c>
      <c r="AI21" s="145">
        <f t="shared" ref="AI21" si="21">IFERROR(DATEDIF($G21,AH21,"Y"),0)</f>
        <v>0</v>
      </c>
      <c r="AJ21" s="166" t="str">
        <f t="shared" ref="AJ21" si="22">IF($D21="","",IF($G21="","",IF($G21&gt;AH21,"",IF(AH21&gt;=$D21,"○",""))))</f>
        <v/>
      </c>
      <c r="AK21" s="125"/>
      <c r="AL21" s="127" t="str">
        <f>IF(AK21="","",IF(AJ21="○",IF(AI21&gt;=10,IF($C21="介護","●","○"),"○"),"×"))</f>
        <v/>
      </c>
      <c r="AM21" s="129" t="str">
        <f t="shared" ref="AM21" si="23">IF($G21="","",EOMONTH(AP$16,-1))</f>
        <v/>
      </c>
      <c r="AN21" s="145">
        <f t="shared" ref="AN21" si="24">IFERROR(DATEDIF($G21,AM21,"Y"),0)</f>
        <v>0</v>
      </c>
      <c r="AO21" s="166" t="str">
        <f t="shared" ref="AO21" si="25">IF($D21="","",IF($G21="","",IF($G21&gt;AM21,"",IF(AM21&gt;=$D21,"○",""))))</f>
        <v/>
      </c>
      <c r="AP21" s="125"/>
      <c r="AQ21" s="197" t="str">
        <f t="shared" ref="AQ21" si="26">IF(AP21="","",IF(AO21="○",IF(AN21&gt;=10,IF($C21="介護","●","○"),"○"),"×"))</f>
        <v/>
      </c>
      <c r="AR21" s="129" t="str">
        <f t="shared" ref="AR21" si="27">IF($G21="","",EOMONTH(AU$16,-1))</f>
        <v/>
      </c>
      <c r="AS21" s="145">
        <f t="shared" ref="AS21" si="28">IFERROR(DATEDIF($G21,AR21,"Y"),0)</f>
        <v>0</v>
      </c>
      <c r="AT21" s="166" t="str">
        <f t="shared" ref="AT21" si="29">IF($D21="","",IF($G21="","",IF($G21&gt;AR21,"",IF(AR21&gt;=$D21,"○",""))))</f>
        <v/>
      </c>
      <c r="AU21" s="125"/>
      <c r="AV21" s="197" t="str">
        <f t="shared" ref="AV21" si="30">IF(AU21="","",IF(AT21="○",IF(AS21&gt;=10,IF($C21="介護","●","○"),"○"),"×"))</f>
        <v/>
      </c>
      <c r="AW21" s="129" t="str">
        <f t="shared" ref="AW21" si="31">IF($G21="","",EOMONTH(AZ$16,-1))</f>
        <v/>
      </c>
      <c r="AX21" s="145">
        <f t="shared" ref="AX21" si="32">IFERROR(DATEDIF($G21,AW21,"Y"),0)</f>
        <v>0</v>
      </c>
      <c r="AY21" s="166" t="str">
        <f t="shared" ref="AY21" si="33">IF($D21="","",IF($G21="","",IF($G21&gt;AW21,"",IF(AW21&gt;=$D21,"○",""))))</f>
        <v/>
      </c>
      <c r="AZ21" s="125"/>
      <c r="BA21" s="197" t="str">
        <f t="shared" ref="BA21" si="34">IF(AZ21="","",IF(AY21="○",IF(AX21&gt;=10,IF($C21="介護","●","○"),"○"),"×"))</f>
        <v/>
      </c>
      <c r="BB21" s="129" t="str">
        <f t="shared" ref="BB21" si="35">IF($G21="","",EOMONTH(BE$16,-1))</f>
        <v/>
      </c>
      <c r="BC21" s="145">
        <f t="shared" ref="BC21" si="36">IFERROR(DATEDIF($G21,BB21,"Y"),0)</f>
        <v>0</v>
      </c>
      <c r="BD21" s="166" t="str">
        <f t="shared" ref="BD21" si="37">IF($D21="","",IF($G21="","",IF($G21&gt;BB21,"",IF(BB21&gt;=$D21,"○",""))))</f>
        <v/>
      </c>
      <c r="BE21" s="125"/>
      <c r="BF21" s="197" t="str">
        <f t="shared" ref="BF21" si="38">IF(BE21="","",IF(BD21="○",IF(BC21&gt;=10,IF($C21="介護","●","○"),"○"),"×"))</f>
        <v/>
      </c>
      <c r="BG21" s="129" t="str">
        <f t="shared" ref="BG21" si="39">IF($G21="","",EOMONTH(BJ$16,-1))</f>
        <v/>
      </c>
      <c r="BH21" s="145">
        <f t="shared" ref="BH21" si="40">IFERROR(DATEDIF($G21,BG21,"Y"),0)</f>
        <v>0</v>
      </c>
      <c r="BI21" s="166" t="str">
        <f t="shared" ref="BI21" si="41">IF($D21="","",IF($G21="","",IF($G21&gt;BG21,"",IF(BG21&gt;=$D21,"○",""))))</f>
        <v/>
      </c>
      <c r="BJ21" s="125"/>
      <c r="BK21" s="291" t="str">
        <f t="shared" ref="BK21" si="42">IF(BJ21="","",IF(BI21="○",IF(BH21&gt;=10,IF($C21="介護","●","○"),"○"),"×"))</f>
        <v/>
      </c>
      <c r="BL21" s="129" t="str">
        <f t="shared" ref="BL21" si="43">IF($G21="","",EOMONTH(BO$16,-1))</f>
        <v/>
      </c>
      <c r="BM21" s="145">
        <f t="shared" ref="BM21" si="44">IFERROR(DATEDIF($G21,BL21,"Y"),0)</f>
        <v>0</v>
      </c>
      <c r="BN21" s="166" t="str">
        <f t="shared" ref="BN21" si="45">IF($D21="","",IF($G21="","",IF($G21&gt;BL21,"",IF(BL21&gt;=$D21,"○",""))))</f>
        <v/>
      </c>
      <c r="BO21" s="125"/>
      <c r="BP21" s="291" t="str">
        <f t="shared" ref="BP21" si="46">IF(BO21="","",IF(BN21="○",IF(BM21&gt;=10,IF($C21="介護","●","○"),"○"),"×"))</f>
        <v/>
      </c>
      <c r="BQ21" s="129" t="str">
        <f t="shared" ref="BQ21" si="47">IF($G21="","",EOMONTH(BT$16,-1))</f>
        <v/>
      </c>
      <c r="BR21" s="145">
        <f t="shared" ref="BR21" si="48">IFERROR(DATEDIF($G21,BQ21,"Y"),0)</f>
        <v>0</v>
      </c>
      <c r="BS21" s="166" t="str">
        <f t="shared" ref="BS21" si="49">IF($D21="","",IF($G21="","",IF($G21&gt;BQ21,"",IF(BQ21&gt;=$D21,"○",""))))</f>
        <v/>
      </c>
      <c r="BT21" s="125"/>
      <c r="BU21" s="291" t="str">
        <f t="shared" ref="BU21" si="50">IF(BT21="","",IF(BS21="○",IF(BR21&gt;=10,IF($C21="介護","●","○"),"○"),"×"))</f>
        <v/>
      </c>
      <c r="BV21" s="129" t="str">
        <f t="shared" ref="BV21" si="51">IF($G21="","",EOMONTH(BY$16,-1))</f>
        <v/>
      </c>
      <c r="BW21" s="145">
        <f t="shared" ref="BW21" si="52">IFERROR(DATEDIF($G21,BV21,"Y"),0)</f>
        <v>0</v>
      </c>
      <c r="BX21" s="166" t="str">
        <f t="shared" ref="BX21" si="53">IF($D21="","",IF($G21="","",IF($G21&gt;BV21,"",IF(BV21&gt;=$D21,"○",""))))</f>
        <v/>
      </c>
      <c r="BY21" s="125"/>
      <c r="BZ21" s="291" t="str">
        <f t="shared" ref="BZ21" si="54">IF(BY21="","",IF(BX21="○",IF(BW21&gt;=10,IF($C21="介護","●","○"),"○"),"×"))</f>
        <v/>
      </c>
      <c r="CA21" s="129" t="str">
        <f t="shared" ref="CA21" si="55">IF($G21="","",EOMONTH(CD$16,-1))</f>
        <v/>
      </c>
      <c r="CB21" s="145">
        <f t="shared" ref="CB21" si="56">IFERROR(DATEDIF($G21,CA21,"Y"),0)</f>
        <v>0</v>
      </c>
      <c r="CC21" s="166" t="str">
        <f t="shared" ref="CC21" si="57">IF($D21="","",IF($G21="","",IF($G21&gt;CA21,"",IF(CA21&gt;=$D21,"○",""))))</f>
        <v/>
      </c>
      <c r="CD21" s="125"/>
      <c r="CE21" s="153" t="str">
        <f t="shared" ref="CE21" si="58">IF(CD21="","",IF(CC21="○",IF(CB21&gt;=10,IF($C21="介護","●","○"),"○"),"×"))</f>
        <v/>
      </c>
      <c r="CF21" s="187">
        <f t="shared" ref="CF21" si="59">SUM(L21,Q21,V21,AA21,AF21,AK21,AP21,AU21,AZ21,BE21,BJ21,BO21,BT21,BY21,CD21)</f>
        <v>0</v>
      </c>
      <c r="CG21" s="195"/>
      <c r="CH21" s="4"/>
    </row>
    <row r="22" spans="2:88" ht="13.5" customHeight="1" x14ac:dyDescent="0.15">
      <c r="B22" s="175"/>
      <c r="C22" s="176"/>
      <c r="D22" s="176"/>
      <c r="E22" s="179"/>
      <c r="F22" s="180"/>
      <c r="G22" s="39" t="str">
        <f>IF(G21="","",$G$20)</f>
        <v/>
      </c>
      <c r="H22" s="181"/>
      <c r="I22" s="284"/>
      <c r="J22" s="183"/>
      <c r="K22" s="186"/>
      <c r="L22" s="125"/>
      <c r="M22" s="173"/>
      <c r="N22" s="129"/>
      <c r="O22" s="183"/>
      <c r="P22" s="186"/>
      <c r="Q22" s="125"/>
      <c r="R22" s="173"/>
      <c r="S22" s="168"/>
      <c r="T22" s="145"/>
      <c r="U22" s="186"/>
      <c r="V22" s="125"/>
      <c r="W22" s="173"/>
      <c r="X22" s="129"/>
      <c r="Y22" s="145"/>
      <c r="Z22" s="186"/>
      <c r="AA22" s="125"/>
      <c r="AB22" s="173"/>
      <c r="AC22" s="129"/>
      <c r="AD22" s="145"/>
      <c r="AE22" s="186"/>
      <c r="AF22" s="125"/>
      <c r="AG22" s="173"/>
      <c r="AH22" s="129"/>
      <c r="AI22" s="145"/>
      <c r="AJ22" s="186"/>
      <c r="AK22" s="125"/>
      <c r="AL22" s="173"/>
      <c r="AM22" s="129"/>
      <c r="AN22" s="145"/>
      <c r="AO22" s="186"/>
      <c r="AP22" s="125"/>
      <c r="AQ22" s="197"/>
      <c r="AR22" s="129"/>
      <c r="AS22" s="145"/>
      <c r="AT22" s="186"/>
      <c r="AU22" s="125"/>
      <c r="AV22" s="197"/>
      <c r="AW22" s="129"/>
      <c r="AX22" s="145"/>
      <c r="AY22" s="186"/>
      <c r="AZ22" s="125"/>
      <c r="BA22" s="197"/>
      <c r="BB22" s="129"/>
      <c r="BC22" s="145"/>
      <c r="BD22" s="186"/>
      <c r="BE22" s="125"/>
      <c r="BF22" s="197"/>
      <c r="BG22" s="129"/>
      <c r="BH22" s="145"/>
      <c r="BI22" s="186"/>
      <c r="BJ22" s="125"/>
      <c r="BK22" s="291"/>
      <c r="BL22" s="129"/>
      <c r="BM22" s="145"/>
      <c r="BN22" s="186"/>
      <c r="BO22" s="125"/>
      <c r="BP22" s="291"/>
      <c r="BQ22" s="129"/>
      <c r="BR22" s="145"/>
      <c r="BS22" s="186"/>
      <c r="BT22" s="125"/>
      <c r="BU22" s="291"/>
      <c r="BV22" s="129"/>
      <c r="BW22" s="145"/>
      <c r="BX22" s="186"/>
      <c r="BY22" s="125"/>
      <c r="BZ22" s="291"/>
      <c r="CA22" s="129"/>
      <c r="CB22" s="145"/>
      <c r="CC22" s="186"/>
      <c r="CD22" s="125"/>
      <c r="CE22" s="153"/>
      <c r="CF22" s="188"/>
      <c r="CG22" s="195"/>
      <c r="CH22" s="4"/>
    </row>
    <row r="23" spans="2:88" ht="13.5" customHeight="1" x14ac:dyDescent="0.15">
      <c r="B23" s="174"/>
      <c r="C23" s="171"/>
      <c r="D23" s="189"/>
      <c r="E23" s="177"/>
      <c r="F23" s="178"/>
      <c r="G23" s="38"/>
      <c r="H23" s="181" t="str">
        <f>IF($G23="","",IFERROR(DATEDIF(G23,G24,"Y")&amp;"年"&amp;DATEDIF(G23,G24,"YM")&amp;"月","0年0月"))</f>
        <v/>
      </c>
      <c r="I23" s="283" t="str">
        <f t="shared" ref="I23" si="60">IF($G23="","",EOMONTH(L$16,-1))</f>
        <v/>
      </c>
      <c r="J23" s="169">
        <f t="shared" ref="J23" si="61">IFERROR(DATEDIF($G23,I23,"Y"),0)</f>
        <v>0</v>
      </c>
      <c r="K23" s="166" t="str">
        <f t="shared" ref="K23" si="62">IF($D23="","",IF($G23="","",IF($G23&gt;I23,"",IF(I23&gt;=$D23,"○",""))))</f>
        <v/>
      </c>
      <c r="L23" s="125"/>
      <c r="M23" s="127" t="str">
        <f t="shared" ref="M23" si="63">IF(L23="","",IF(K23="○",IF(J23&gt;=10,IF($C23="介護","●","○"),"○"),"×"))</f>
        <v/>
      </c>
      <c r="N23" s="129" t="str">
        <f t="shared" ref="N23" si="64">IF($G23="","",EOMONTH(Q$16,-1))</f>
        <v/>
      </c>
      <c r="O23" s="169">
        <f t="shared" ref="O23" si="65">IFERROR(DATEDIF($G23,N23,"Y"),0)</f>
        <v>0</v>
      </c>
      <c r="P23" s="166" t="str">
        <f t="shared" ref="P23" si="66">IF($D23="","",IF($G23="","",IF($G23&gt;N23,"",IF(N23&gt;=$D23,"○",""))))</f>
        <v/>
      </c>
      <c r="Q23" s="125"/>
      <c r="R23" s="127" t="str">
        <f t="shared" ref="R23" si="67">IF(Q23="","",IF(P23="○",IF(O23&gt;=10,IF($C23="介護","●","○"),"○"),"×"))</f>
        <v/>
      </c>
      <c r="S23" s="143" t="str">
        <f t="shared" ref="S23" si="68">IF($G23="","",EOMONTH(V$16,-1))</f>
        <v/>
      </c>
      <c r="T23" s="169">
        <f t="shared" ref="T23" si="69">IFERROR(DATEDIF($G23,S23,"Y"),0)</f>
        <v>0</v>
      </c>
      <c r="U23" s="166" t="str">
        <f t="shared" ref="U23" si="70">IF($D23="","",IF($G23="","",IF($G23&gt;S23,"",IF(S23&gt;=$D23,"○",""))))</f>
        <v/>
      </c>
      <c r="V23" s="125"/>
      <c r="W23" s="127" t="str">
        <f t="shared" ref="W23" si="71">IF(V23="","",IF(U23="○",IF(T23&gt;=10,IF($C23="介護","●","○"),"○"),"×"))</f>
        <v/>
      </c>
      <c r="X23" s="129" t="str">
        <f t="shared" ref="X23" si="72">IF($G23="","",EOMONTH(AA$16,-1))</f>
        <v/>
      </c>
      <c r="Y23" s="145">
        <f t="shared" ref="Y23" si="73">IFERROR(DATEDIF($G23,X23,"Y"),0)</f>
        <v>0</v>
      </c>
      <c r="Z23" s="166" t="str">
        <f t="shared" ref="Z23" si="74">IF($D23="","",IF($G23="","",IF($G23&gt;X23,"",IF(X23&gt;=$D23,"○",""))))</f>
        <v/>
      </c>
      <c r="AA23" s="125"/>
      <c r="AB23" s="127" t="str">
        <f t="shared" ref="AB23" si="75">IF(AA23="","",IF(Z23="○",IF(Y23&gt;=10,IF($C23="介護","●","○"),"○"),"×"))</f>
        <v/>
      </c>
      <c r="AC23" s="129" t="str">
        <f t="shared" ref="AC23" si="76">IF($G23="","",EOMONTH(AF$16,-1))</f>
        <v/>
      </c>
      <c r="AD23" s="169">
        <f t="shared" ref="AD23" si="77">IFERROR(DATEDIF($G23,AC23,"Y"),0)</f>
        <v>0</v>
      </c>
      <c r="AE23" s="166" t="str">
        <f t="shared" ref="AE23" si="78">IF($D23="","",IF($G23="","",IF($G23&gt;AC23,"",IF(AC23&gt;=$D23,"○",""))))</f>
        <v/>
      </c>
      <c r="AF23" s="125"/>
      <c r="AG23" s="127" t="str">
        <f t="shared" ref="AG23" si="79">IF(AF23="","",IF(AE23="○",IF(AD23&gt;=10,IF($C23="介護","●","○"),"○"),"×"))</f>
        <v/>
      </c>
      <c r="AH23" s="129" t="str">
        <f t="shared" ref="AH23" si="80">IF($G23="","",EOMONTH(AK$16,-1))</f>
        <v/>
      </c>
      <c r="AI23" s="169">
        <f t="shared" ref="AI23" si="81">IFERROR(DATEDIF($G23,AH23,"Y"),0)</f>
        <v>0</v>
      </c>
      <c r="AJ23" s="166" t="str">
        <f t="shared" ref="AJ23" si="82">IF($D23="","",IF($G23="","",IF($G23&gt;AH23,"",IF(AH23&gt;=$D23,"○",""))))</f>
        <v/>
      </c>
      <c r="AK23" s="125"/>
      <c r="AL23" s="127" t="str">
        <f>IF(AK23="","",IF(AJ23="○",IF(AI23&gt;=10,IF($C23="介護","●","○"),"○"),"×"))</f>
        <v/>
      </c>
      <c r="AM23" s="129" t="str">
        <f t="shared" ref="AM23" si="83">IF($G23="","",EOMONTH(AP$16,-1))</f>
        <v/>
      </c>
      <c r="AN23" s="145">
        <f t="shared" ref="AN23" si="84">IFERROR(DATEDIF($G23,AM23,"Y"),0)</f>
        <v>0</v>
      </c>
      <c r="AO23" s="166" t="str">
        <f t="shared" ref="AO23" si="85">IF($D23="","",IF($G23="","",IF($G23&gt;AM23,"",IF(AM23&gt;=$D23,"○",""))))</f>
        <v/>
      </c>
      <c r="AP23" s="125"/>
      <c r="AQ23" s="197" t="str">
        <f t="shared" ref="AQ23" si="86">IF(AP23="","",IF(AO23="○",IF(AN23&gt;=10,IF($C23="介護","●","○"),"○"),"×"))</f>
        <v/>
      </c>
      <c r="AR23" s="129" t="str">
        <f t="shared" ref="AR23" si="87">IF($G23="","",EOMONTH(AU$16,-1))</f>
        <v/>
      </c>
      <c r="AS23" s="145">
        <f t="shared" ref="AS23" si="88">IFERROR(DATEDIF($G23,AR23,"Y"),0)</f>
        <v>0</v>
      </c>
      <c r="AT23" s="166" t="str">
        <f t="shared" ref="AT23" si="89">IF($D23="","",IF($G23="","",IF($G23&gt;AR23,"",IF(AR23&gt;=$D23,"○",""))))</f>
        <v/>
      </c>
      <c r="AU23" s="125"/>
      <c r="AV23" s="197" t="str">
        <f t="shared" ref="AV23" si="90">IF(AU23="","",IF(AT23="○",IF(AS23&gt;=10,IF($C23="介護","●","○"),"○"),"×"))</f>
        <v/>
      </c>
      <c r="AW23" s="129" t="str">
        <f t="shared" ref="AW23" si="91">IF($G23="","",EOMONTH(AZ$16,-1))</f>
        <v/>
      </c>
      <c r="AX23" s="145">
        <f t="shared" ref="AX23" si="92">IFERROR(DATEDIF($G23,AW23,"Y"),0)</f>
        <v>0</v>
      </c>
      <c r="AY23" s="166" t="str">
        <f t="shared" ref="AY23" si="93">IF($D23="","",IF($G23="","",IF($G23&gt;AW23,"",IF(AW23&gt;=$D23,"○",""))))</f>
        <v/>
      </c>
      <c r="AZ23" s="125"/>
      <c r="BA23" s="197" t="str">
        <f t="shared" ref="BA23" si="94">IF(AZ23="","",IF(AY23="○",IF(AX23&gt;=10,IF($C23="介護","●","○"),"○"),"×"))</f>
        <v/>
      </c>
      <c r="BB23" s="129" t="str">
        <f t="shared" ref="BB23" si="95">IF($G23="","",EOMONTH(BE$16,-1))</f>
        <v/>
      </c>
      <c r="BC23" s="145">
        <f t="shared" ref="BC23" si="96">IFERROR(DATEDIF($G23,BB23,"Y"),0)</f>
        <v>0</v>
      </c>
      <c r="BD23" s="166" t="str">
        <f t="shared" ref="BD23" si="97">IF($D23="","",IF($G23="","",IF($G23&gt;BB23,"",IF(BB23&gt;=$D23,"○",""))))</f>
        <v/>
      </c>
      <c r="BE23" s="125"/>
      <c r="BF23" s="197" t="str">
        <f t="shared" ref="BF23" si="98">IF(BE23="","",IF(BD23="○",IF(BC23&gt;=10,IF($C23="介護","●","○"),"○"),"×"))</f>
        <v/>
      </c>
      <c r="BG23" s="129" t="str">
        <f t="shared" ref="BG23" si="99">IF($G23="","",EOMONTH(BJ$16,-1))</f>
        <v/>
      </c>
      <c r="BH23" s="145">
        <f t="shared" ref="BH23" si="100">IFERROR(DATEDIF($G23,BG23,"Y"),0)</f>
        <v>0</v>
      </c>
      <c r="BI23" s="166" t="str">
        <f t="shared" ref="BI23" si="101">IF($D23="","",IF($G23="","",IF($G23&gt;BG23,"",IF(BG23&gt;=$D23,"○",""))))</f>
        <v/>
      </c>
      <c r="BJ23" s="125"/>
      <c r="BK23" s="291" t="str">
        <f t="shared" ref="BK23" si="102">IF(BJ23="","",IF(BI23="○",IF(BH23&gt;=10,IF($C23="介護","●","○"),"○"),"×"))</f>
        <v/>
      </c>
      <c r="BL23" s="129" t="str">
        <f t="shared" ref="BL23" si="103">IF($G23="","",EOMONTH(BO$16,-1))</f>
        <v/>
      </c>
      <c r="BM23" s="145">
        <f t="shared" ref="BM23" si="104">IFERROR(DATEDIF($G23,BL23,"Y"),0)</f>
        <v>0</v>
      </c>
      <c r="BN23" s="166" t="str">
        <f t="shared" ref="BN23" si="105">IF($D23="","",IF($G23="","",IF($G23&gt;BL23,"",IF(BL23&gt;=$D23,"○",""))))</f>
        <v/>
      </c>
      <c r="BO23" s="125"/>
      <c r="BP23" s="291" t="str">
        <f t="shared" ref="BP23" si="106">IF(BO23="","",IF(BN23="○",IF(BM23&gt;=10,IF($C23="介護","●","○"),"○"),"×"))</f>
        <v/>
      </c>
      <c r="BQ23" s="129" t="str">
        <f t="shared" ref="BQ23" si="107">IF($G23="","",EOMONTH(BT$16,-1))</f>
        <v/>
      </c>
      <c r="BR23" s="145">
        <f t="shared" ref="BR23" si="108">IFERROR(DATEDIF($G23,BQ23,"Y"),0)</f>
        <v>0</v>
      </c>
      <c r="BS23" s="166" t="str">
        <f t="shared" ref="BS23" si="109">IF($D23="","",IF($G23="","",IF($G23&gt;BQ23,"",IF(BQ23&gt;=$D23,"○",""))))</f>
        <v/>
      </c>
      <c r="BT23" s="125"/>
      <c r="BU23" s="291" t="str">
        <f t="shared" ref="BU23" si="110">IF(BT23="","",IF(BS23="○",IF(BR23&gt;=10,IF($C23="介護","●","○"),"○"),"×"))</f>
        <v/>
      </c>
      <c r="BV23" s="129" t="str">
        <f t="shared" ref="BV23" si="111">IF($G23="","",EOMONTH(BY$16,-1))</f>
        <v/>
      </c>
      <c r="BW23" s="145">
        <f t="shared" ref="BW23" si="112">IFERROR(DATEDIF($G23,BV23,"Y"),0)</f>
        <v>0</v>
      </c>
      <c r="BX23" s="166" t="str">
        <f t="shared" ref="BX23" si="113">IF($D23="","",IF($G23="","",IF($G23&gt;BV23,"",IF(BV23&gt;=$D23,"○",""))))</f>
        <v/>
      </c>
      <c r="BY23" s="125"/>
      <c r="BZ23" s="291" t="str">
        <f t="shared" ref="BZ23" si="114">IF(BY23="","",IF(BX23="○",IF(BW23&gt;=10,IF($C23="介護","●","○"),"○"),"×"))</f>
        <v/>
      </c>
      <c r="CA23" s="129" t="str">
        <f t="shared" ref="CA23" si="115">IF($G23="","",EOMONTH(CD$16,-1))</f>
        <v/>
      </c>
      <c r="CB23" s="145">
        <f t="shared" ref="CB23" si="116">IFERROR(DATEDIF($G23,CA23,"Y"),0)</f>
        <v>0</v>
      </c>
      <c r="CC23" s="166" t="str">
        <f t="shared" ref="CC23" si="117">IF($D23="","",IF($G23="","",IF($G23&gt;CA23,"",IF(CA23&gt;=$D23,"○",""))))</f>
        <v/>
      </c>
      <c r="CD23" s="125"/>
      <c r="CE23" s="153" t="str">
        <f t="shared" ref="CE23" si="118">IF(CD23="","",IF(CC23="○",IF(CB23&gt;=10,IF($C23="介護","●","○"),"○"),"×"))</f>
        <v/>
      </c>
      <c r="CF23" s="187">
        <f t="shared" ref="CF23" si="119">SUM(L23,Q23,V23,AA23,AF23,AK23,AP23,AU23,AZ23,BE23,BJ23,BO23,BT23,BY23,CD23)</f>
        <v>0</v>
      </c>
      <c r="CG23" s="195"/>
      <c r="CH23" s="4"/>
    </row>
    <row r="24" spans="2:88" ht="13.5" customHeight="1" x14ac:dyDescent="0.15">
      <c r="B24" s="175"/>
      <c r="C24" s="176"/>
      <c r="D24" s="176"/>
      <c r="E24" s="179"/>
      <c r="F24" s="180"/>
      <c r="G24" s="39" t="str">
        <f>IF(G23="","",$G$20)</f>
        <v/>
      </c>
      <c r="H24" s="181"/>
      <c r="I24" s="284"/>
      <c r="J24" s="183"/>
      <c r="K24" s="186"/>
      <c r="L24" s="125"/>
      <c r="M24" s="173"/>
      <c r="N24" s="129"/>
      <c r="O24" s="183"/>
      <c r="P24" s="186"/>
      <c r="Q24" s="125"/>
      <c r="R24" s="173"/>
      <c r="S24" s="168"/>
      <c r="T24" s="183"/>
      <c r="U24" s="186"/>
      <c r="V24" s="125"/>
      <c r="W24" s="173"/>
      <c r="X24" s="129"/>
      <c r="Y24" s="145"/>
      <c r="Z24" s="186"/>
      <c r="AA24" s="125"/>
      <c r="AB24" s="173"/>
      <c r="AC24" s="129"/>
      <c r="AD24" s="183"/>
      <c r="AE24" s="186"/>
      <c r="AF24" s="125"/>
      <c r="AG24" s="173"/>
      <c r="AH24" s="129"/>
      <c r="AI24" s="183"/>
      <c r="AJ24" s="186"/>
      <c r="AK24" s="125"/>
      <c r="AL24" s="173"/>
      <c r="AM24" s="129"/>
      <c r="AN24" s="145"/>
      <c r="AO24" s="186"/>
      <c r="AP24" s="125"/>
      <c r="AQ24" s="197"/>
      <c r="AR24" s="129"/>
      <c r="AS24" s="145"/>
      <c r="AT24" s="186"/>
      <c r="AU24" s="125"/>
      <c r="AV24" s="197"/>
      <c r="AW24" s="129"/>
      <c r="AX24" s="145"/>
      <c r="AY24" s="186"/>
      <c r="AZ24" s="125"/>
      <c r="BA24" s="197"/>
      <c r="BB24" s="129"/>
      <c r="BC24" s="145"/>
      <c r="BD24" s="186"/>
      <c r="BE24" s="125"/>
      <c r="BF24" s="197"/>
      <c r="BG24" s="129"/>
      <c r="BH24" s="145"/>
      <c r="BI24" s="186"/>
      <c r="BJ24" s="125"/>
      <c r="BK24" s="291"/>
      <c r="BL24" s="129"/>
      <c r="BM24" s="145"/>
      <c r="BN24" s="186"/>
      <c r="BO24" s="125"/>
      <c r="BP24" s="291"/>
      <c r="BQ24" s="129"/>
      <c r="BR24" s="145"/>
      <c r="BS24" s="186"/>
      <c r="BT24" s="125"/>
      <c r="BU24" s="291"/>
      <c r="BV24" s="129"/>
      <c r="BW24" s="145"/>
      <c r="BX24" s="186"/>
      <c r="BY24" s="125"/>
      <c r="BZ24" s="291"/>
      <c r="CA24" s="129"/>
      <c r="CB24" s="145"/>
      <c r="CC24" s="186"/>
      <c r="CD24" s="125"/>
      <c r="CE24" s="153"/>
      <c r="CF24" s="188"/>
      <c r="CG24" s="195"/>
      <c r="CH24" s="4"/>
    </row>
    <row r="25" spans="2:88" ht="13.5" customHeight="1" x14ac:dyDescent="0.15">
      <c r="B25" s="174"/>
      <c r="C25" s="171"/>
      <c r="D25" s="189"/>
      <c r="E25" s="177"/>
      <c r="F25" s="178"/>
      <c r="G25" s="38"/>
      <c r="H25" s="181" t="str">
        <f>IF($G25="","",IFERROR(DATEDIF(G25,G26,"Y")&amp;"年"&amp;DATEDIF(G25,G26,"YM")&amp;"月","0年0月"))</f>
        <v/>
      </c>
      <c r="I25" s="283" t="str">
        <f t="shared" ref="I25" si="120">IF($G25="","",EOMONTH(L$16,-1))</f>
        <v/>
      </c>
      <c r="J25" s="169">
        <f t="shared" ref="J25" si="121">IFERROR(DATEDIF($G25,I25,"Y"),0)</f>
        <v>0</v>
      </c>
      <c r="K25" s="166" t="str">
        <f t="shared" ref="K25" si="122">IF($D25="","",IF($G25="","",IF($G25&gt;I25,"",IF(I25&gt;=$D25,"○",""))))</f>
        <v/>
      </c>
      <c r="L25" s="125"/>
      <c r="M25" s="127" t="str">
        <f t="shared" ref="M25" si="123">IF(L25="","",IF(K25="○",IF(J25&gt;=10,IF($C25="介護","●","○"),"○"),"×"))</f>
        <v/>
      </c>
      <c r="N25" s="129" t="str">
        <f t="shared" ref="N25" si="124">IF($G25="","",EOMONTH(Q$16,-1))</f>
        <v/>
      </c>
      <c r="O25" s="169">
        <f t="shared" ref="O25" si="125">IFERROR(DATEDIF($G25,N25,"Y"),0)</f>
        <v>0</v>
      </c>
      <c r="P25" s="166" t="str">
        <f t="shared" ref="P25" si="126">IF($D25="","",IF($G25="","",IF($G25&gt;N25,"",IF(N25&gt;=$D25,"○",""))))</f>
        <v/>
      </c>
      <c r="Q25" s="125"/>
      <c r="R25" s="127" t="str">
        <f t="shared" ref="R25" si="127">IF(Q25="","",IF(P25="○",IF(O25&gt;=10,IF($C25="介護","●","○"),"○"),"×"))</f>
        <v/>
      </c>
      <c r="S25" s="143" t="str">
        <f t="shared" ref="S25" si="128">IF($G25="","",EOMONTH(V$16,-1))</f>
        <v/>
      </c>
      <c r="T25" s="169">
        <f t="shared" ref="T25" si="129">IFERROR(DATEDIF($G25,S25,"Y"),0)</f>
        <v>0</v>
      </c>
      <c r="U25" s="166" t="str">
        <f t="shared" ref="U25" si="130">IF($D25="","",IF($G25="","",IF($G25&gt;S25,"",IF(S25&gt;=$D25,"○",""))))</f>
        <v/>
      </c>
      <c r="V25" s="125"/>
      <c r="W25" s="127" t="str">
        <f t="shared" ref="W25" si="131">IF(V25="","",IF(U25="○",IF(T25&gt;=10,IF($C25="介護","●","○"),"○"),"×"))</f>
        <v/>
      </c>
      <c r="X25" s="129" t="str">
        <f t="shared" ref="X25" si="132">IF($G25="","",EOMONTH(AA$16,-1))</f>
        <v/>
      </c>
      <c r="Y25" s="145">
        <f t="shared" ref="Y25" si="133">IFERROR(DATEDIF($G25,X25,"Y"),0)</f>
        <v>0</v>
      </c>
      <c r="Z25" s="166" t="str">
        <f t="shared" ref="Z25" si="134">IF($D25="","",IF($G25="","",IF($G25&gt;X25,"",IF(X25&gt;=$D25,"○",""))))</f>
        <v/>
      </c>
      <c r="AA25" s="125"/>
      <c r="AB25" s="127" t="str">
        <f t="shared" ref="AB25" si="135">IF(AA25="","",IF(Z25="○",IF(Y25&gt;=10,IF($C25="介護","●","○"),"○"),"×"))</f>
        <v/>
      </c>
      <c r="AC25" s="129" t="str">
        <f t="shared" ref="AC25" si="136">IF($G25="","",EOMONTH(AF$16,-1))</f>
        <v/>
      </c>
      <c r="AD25" s="169">
        <f t="shared" ref="AD25" si="137">IFERROR(DATEDIF($G25,AC25,"Y"),0)</f>
        <v>0</v>
      </c>
      <c r="AE25" s="166" t="str">
        <f t="shared" ref="AE25" si="138">IF($D25="","",IF($G25="","",IF($G25&gt;AC25,"",IF(AC25&gt;=$D25,"○",""))))</f>
        <v/>
      </c>
      <c r="AF25" s="125"/>
      <c r="AG25" s="127" t="str">
        <f t="shared" ref="AG25" si="139">IF(AF25="","",IF(AE25="○",IF(AD25&gt;=10,IF($C25="介護","●","○"),"○"),"×"))</f>
        <v/>
      </c>
      <c r="AH25" s="129" t="str">
        <f t="shared" ref="AH25" si="140">IF($G25="","",EOMONTH(AK$16,-1))</f>
        <v/>
      </c>
      <c r="AI25" s="169">
        <f t="shared" ref="AI25" si="141">IFERROR(DATEDIF($G25,AH25,"Y"),0)</f>
        <v>0</v>
      </c>
      <c r="AJ25" s="166" t="str">
        <f t="shared" ref="AJ25" si="142">IF($D25="","",IF($G25="","",IF($G25&gt;AH25,"",IF(AH25&gt;=$D25,"○",""))))</f>
        <v/>
      </c>
      <c r="AK25" s="125"/>
      <c r="AL25" s="127" t="str">
        <f>IF(AK25="","",IF(AJ25="○",IF(AI25&gt;=10,IF($C25="介護","●","○"),"○"),"×"))</f>
        <v/>
      </c>
      <c r="AM25" s="129" t="str">
        <f t="shared" ref="AM25" si="143">IF($G25="","",EOMONTH(AP$16,-1))</f>
        <v/>
      </c>
      <c r="AN25" s="145">
        <f t="shared" ref="AN25" si="144">IFERROR(DATEDIF($G25,AM25,"Y"),0)</f>
        <v>0</v>
      </c>
      <c r="AO25" s="166" t="str">
        <f t="shared" ref="AO25" si="145">IF($D25="","",IF($G25="","",IF($G25&gt;AM25,"",IF(AM25&gt;=$D25,"○",""))))</f>
        <v/>
      </c>
      <c r="AP25" s="125"/>
      <c r="AQ25" s="197" t="str">
        <f t="shared" ref="AQ25" si="146">IF(AP25="","",IF(AO25="○",IF(AN25&gt;=10,IF($C25="介護","●","○"),"○"),"×"))</f>
        <v/>
      </c>
      <c r="AR25" s="129" t="str">
        <f t="shared" ref="AR25" si="147">IF($G25="","",EOMONTH(AU$16,-1))</f>
        <v/>
      </c>
      <c r="AS25" s="145">
        <f t="shared" ref="AS25" si="148">IFERROR(DATEDIF($G25,AR25,"Y"),0)</f>
        <v>0</v>
      </c>
      <c r="AT25" s="166" t="str">
        <f t="shared" ref="AT25" si="149">IF($D25="","",IF($G25="","",IF($G25&gt;AR25,"",IF(AR25&gt;=$D25,"○",""))))</f>
        <v/>
      </c>
      <c r="AU25" s="125"/>
      <c r="AV25" s="197" t="str">
        <f t="shared" ref="AV25" si="150">IF(AU25="","",IF(AT25="○",IF(AS25&gt;=10,IF($C25="介護","●","○"),"○"),"×"))</f>
        <v/>
      </c>
      <c r="AW25" s="129" t="str">
        <f t="shared" ref="AW25" si="151">IF($G25="","",EOMONTH(AZ$16,-1))</f>
        <v/>
      </c>
      <c r="AX25" s="145">
        <f t="shared" ref="AX25" si="152">IFERROR(DATEDIF($G25,AW25,"Y"),0)</f>
        <v>0</v>
      </c>
      <c r="AY25" s="166" t="str">
        <f t="shared" ref="AY25" si="153">IF($D25="","",IF($G25="","",IF($G25&gt;AW25,"",IF(AW25&gt;=$D25,"○",""))))</f>
        <v/>
      </c>
      <c r="AZ25" s="125"/>
      <c r="BA25" s="197" t="str">
        <f t="shared" ref="BA25" si="154">IF(AZ25="","",IF(AY25="○",IF(AX25&gt;=10,IF($C25="介護","●","○"),"○"),"×"))</f>
        <v/>
      </c>
      <c r="BB25" s="129" t="str">
        <f t="shared" ref="BB25" si="155">IF($G25="","",EOMONTH(BE$16,-1))</f>
        <v/>
      </c>
      <c r="BC25" s="145">
        <f t="shared" ref="BC25" si="156">IFERROR(DATEDIF($G25,BB25,"Y"),0)</f>
        <v>0</v>
      </c>
      <c r="BD25" s="166" t="str">
        <f t="shared" ref="BD25" si="157">IF($D25="","",IF($G25="","",IF($G25&gt;BB25,"",IF(BB25&gt;=$D25,"○",""))))</f>
        <v/>
      </c>
      <c r="BE25" s="125"/>
      <c r="BF25" s="197" t="str">
        <f t="shared" ref="BF25" si="158">IF(BE25="","",IF(BD25="○",IF(BC25&gt;=10,IF($C25="介護","●","○"),"○"),"×"))</f>
        <v/>
      </c>
      <c r="BG25" s="129" t="str">
        <f t="shared" ref="BG25" si="159">IF($G25="","",EOMONTH(BJ$16,-1))</f>
        <v/>
      </c>
      <c r="BH25" s="145">
        <f t="shared" ref="BH25" si="160">IFERROR(DATEDIF($G25,BG25,"Y"),0)</f>
        <v>0</v>
      </c>
      <c r="BI25" s="166" t="str">
        <f t="shared" ref="BI25" si="161">IF($D25="","",IF($G25="","",IF($G25&gt;BG25,"",IF(BG25&gt;=$D25,"○",""))))</f>
        <v/>
      </c>
      <c r="BJ25" s="125"/>
      <c r="BK25" s="291" t="str">
        <f t="shared" ref="BK25" si="162">IF(BJ25="","",IF(BI25="○",IF(BH25&gt;=10,IF($C25="介護","●","○"),"○"),"×"))</f>
        <v/>
      </c>
      <c r="BL25" s="129" t="str">
        <f t="shared" ref="BL25" si="163">IF($G25="","",EOMONTH(BO$16,-1))</f>
        <v/>
      </c>
      <c r="BM25" s="145">
        <f t="shared" ref="BM25" si="164">IFERROR(DATEDIF($G25,BL25,"Y"),0)</f>
        <v>0</v>
      </c>
      <c r="BN25" s="166" t="str">
        <f t="shared" ref="BN25" si="165">IF($D25="","",IF($G25="","",IF($G25&gt;BL25,"",IF(BL25&gt;=$D25,"○",""))))</f>
        <v/>
      </c>
      <c r="BO25" s="125"/>
      <c r="BP25" s="291" t="str">
        <f t="shared" ref="BP25" si="166">IF(BO25="","",IF(BN25="○",IF(BM25&gt;=10,IF($C25="介護","●","○"),"○"),"×"))</f>
        <v/>
      </c>
      <c r="BQ25" s="129" t="str">
        <f t="shared" ref="BQ25" si="167">IF($G25="","",EOMONTH(BT$16,-1))</f>
        <v/>
      </c>
      <c r="BR25" s="145">
        <f t="shared" ref="BR25" si="168">IFERROR(DATEDIF($G25,BQ25,"Y"),0)</f>
        <v>0</v>
      </c>
      <c r="BS25" s="166" t="str">
        <f t="shared" ref="BS25" si="169">IF($D25="","",IF($G25="","",IF($G25&gt;BQ25,"",IF(BQ25&gt;=$D25,"○",""))))</f>
        <v/>
      </c>
      <c r="BT25" s="125"/>
      <c r="BU25" s="291" t="str">
        <f t="shared" ref="BU25" si="170">IF(BT25="","",IF(BS25="○",IF(BR25&gt;=10,IF($C25="介護","●","○"),"○"),"×"))</f>
        <v/>
      </c>
      <c r="BV25" s="129" t="str">
        <f t="shared" ref="BV25" si="171">IF($G25="","",EOMONTH(BY$16,-1))</f>
        <v/>
      </c>
      <c r="BW25" s="145">
        <f t="shared" ref="BW25" si="172">IFERROR(DATEDIF($G25,BV25,"Y"),0)</f>
        <v>0</v>
      </c>
      <c r="BX25" s="166" t="str">
        <f t="shared" ref="BX25" si="173">IF($D25="","",IF($G25="","",IF($G25&gt;BV25,"",IF(BV25&gt;=$D25,"○",""))))</f>
        <v/>
      </c>
      <c r="BY25" s="125"/>
      <c r="BZ25" s="291" t="str">
        <f t="shared" ref="BZ25" si="174">IF(BY25="","",IF(BX25="○",IF(BW25&gt;=10,IF($C25="介護","●","○"),"○"),"×"))</f>
        <v/>
      </c>
      <c r="CA25" s="129" t="str">
        <f t="shared" ref="CA25" si="175">IF($G25="","",EOMONTH(CD$16,-1))</f>
        <v/>
      </c>
      <c r="CB25" s="145">
        <f t="shared" ref="CB25" si="176">IFERROR(DATEDIF($G25,CA25,"Y"),0)</f>
        <v>0</v>
      </c>
      <c r="CC25" s="166" t="str">
        <f t="shared" ref="CC25" si="177">IF($D25="","",IF($G25="","",IF($G25&gt;CA25,"",IF(CA25&gt;=$D25,"○",""))))</f>
        <v/>
      </c>
      <c r="CD25" s="125"/>
      <c r="CE25" s="153" t="str">
        <f t="shared" ref="CE25" si="178">IF(CD25="","",IF(CC25="○",IF(CB25&gt;=10,IF($C25="介護","●","○"),"○"),"×"))</f>
        <v/>
      </c>
      <c r="CF25" s="187">
        <f t="shared" ref="CF25" si="179">SUM(L25,Q25,V25,AA25,AF25,AK25,AP25,AU25,AZ25,BE25,BJ25,BO25,BT25,BY25,CD25)</f>
        <v>0</v>
      </c>
      <c r="CG25" s="195"/>
      <c r="CH25" s="4"/>
    </row>
    <row r="26" spans="2:88" ht="13.5" customHeight="1" x14ac:dyDescent="0.15">
      <c r="B26" s="175"/>
      <c r="C26" s="176"/>
      <c r="D26" s="176"/>
      <c r="E26" s="179"/>
      <c r="F26" s="180"/>
      <c r="G26" s="39" t="str">
        <f>IF(G25="","",$G$20)</f>
        <v/>
      </c>
      <c r="H26" s="181"/>
      <c r="I26" s="284"/>
      <c r="J26" s="183"/>
      <c r="K26" s="186"/>
      <c r="L26" s="125"/>
      <c r="M26" s="173"/>
      <c r="N26" s="129"/>
      <c r="O26" s="183"/>
      <c r="P26" s="186"/>
      <c r="Q26" s="125"/>
      <c r="R26" s="173"/>
      <c r="S26" s="168"/>
      <c r="T26" s="183"/>
      <c r="U26" s="186"/>
      <c r="V26" s="125"/>
      <c r="W26" s="173"/>
      <c r="X26" s="129"/>
      <c r="Y26" s="145"/>
      <c r="Z26" s="186"/>
      <c r="AA26" s="125"/>
      <c r="AB26" s="173"/>
      <c r="AC26" s="129"/>
      <c r="AD26" s="183"/>
      <c r="AE26" s="186"/>
      <c r="AF26" s="125"/>
      <c r="AG26" s="173"/>
      <c r="AH26" s="129"/>
      <c r="AI26" s="183"/>
      <c r="AJ26" s="186"/>
      <c r="AK26" s="125"/>
      <c r="AL26" s="173"/>
      <c r="AM26" s="129"/>
      <c r="AN26" s="145"/>
      <c r="AO26" s="186"/>
      <c r="AP26" s="125"/>
      <c r="AQ26" s="197"/>
      <c r="AR26" s="129"/>
      <c r="AS26" s="145"/>
      <c r="AT26" s="186"/>
      <c r="AU26" s="125"/>
      <c r="AV26" s="197"/>
      <c r="AW26" s="129"/>
      <c r="AX26" s="145"/>
      <c r="AY26" s="186"/>
      <c r="AZ26" s="125"/>
      <c r="BA26" s="197"/>
      <c r="BB26" s="129"/>
      <c r="BC26" s="145"/>
      <c r="BD26" s="186"/>
      <c r="BE26" s="125"/>
      <c r="BF26" s="197"/>
      <c r="BG26" s="129"/>
      <c r="BH26" s="145"/>
      <c r="BI26" s="186"/>
      <c r="BJ26" s="125"/>
      <c r="BK26" s="291"/>
      <c r="BL26" s="129"/>
      <c r="BM26" s="145"/>
      <c r="BN26" s="186"/>
      <c r="BO26" s="125"/>
      <c r="BP26" s="291"/>
      <c r="BQ26" s="129"/>
      <c r="BR26" s="145"/>
      <c r="BS26" s="186"/>
      <c r="BT26" s="125"/>
      <c r="BU26" s="291"/>
      <c r="BV26" s="129"/>
      <c r="BW26" s="145"/>
      <c r="BX26" s="186"/>
      <c r="BY26" s="125"/>
      <c r="BZ26" s="291"/>
      <c r="CA26" s="129"/>
      <c r="CB26" s="145"/>
      <c r="CC26" s="186"/>
      <c r="CD26" s="125"/>
      <c r="CE26" s="153"/>
      <c r="CF26" s="188"/>
      <c r="CG26" s="195"/>
      <c r="CH26" s="4"/>
    </row>
    <row r="27" spans="2:88" ht="13.5" customHeight="1" x14ac:dyDescent="0.15">
      <c r="B27" s="174"/>
      <c r="C27" s="171"/>
      <c r="D27" s="189"/>
      <c r="E27" s="177"/>
      <c r="F27" s="178"/>
      <c r="G27" s="38"/>
      <c r="H27" s="181" t="str">
        <f>IF($G27="","",IFERROR(DATEDIF(G27,G28,"Y")&amp;"年"&amp;DATEDIF(G27,G28,"YM")&amp;"月","0年0月"))</f>
        <v/>
      </c>
      <c r="I27" s="283" t="str">
        <f t="shared" ref="I27" si="180">IF($G27="","",EOMONTH(L$16,-1))</f>
        <v/>
      </c>
      <c r="J27" s="169">
        <f t="shared" ref="J27" si="181">IFERROR(DATEDIF($G27,I27,"Y"),0)</f>
        <v>0</v>
      </c>
      <c r="K27" s="166" t="str">
        <f t="shared" ref="K27" si="182">IF($D27="","",IF($G27="","",IF($G27&gt;I27,"",IF(I27&gt;=$D27,"○",""))))</f>
        <v/>
      </c>
      <c r="L27" s="125"/>
      <c r="M27" s="127" t="str">
        <f t="shared" ref="M27" si="183">IF(L27="","",IF(K27="○",IF(J27&gt;=10,IF($C27="介護","●","○"),"○"),"×"))</f>
        <v/>
      </c>
      <c r="N27" s="129" t="str">
        <f t="shared" ref="N27" si="184">IF($G27="","",EOMONTH(Q$16,-1))</f>
        <v/>
      </c>
      <c r="O27" s="169">
        <f t="shared" ref="O27" si="185">IFERROR(DATEDIF($G27,N27,"Y"),0)</f>
        <v>0</v>
      </c>
      <c r="P27" s="166" t="str">
        <f t="shared" ref="P27" si="186">IF($D27="","",IF($G27="","",IF($G27&gt;N27,"",IF(N27&gt;=$D27,"○",""))))</f>
        <v/>
      </c>
      <c r="Q27" s="125"/>
      <c r="R27" s="127" t="str">
        <f t="shared" ref="R27" si="187">IF(Q27="","",IF(P27="○",IF(O27&gt;=10,IF($C27="介護","●","○"),"○"),"×"))</f>
        <v/>
      </c>
      <c r="S27" s="143" t="str">
        <f t="shared" ref="S27" si="188">IF($G27="","",EOMONTH(V$16,-1))</f>
        <v/>
      </c>
      <c r="T27" s="169">
        <f t="shared" ref="T27" si="189">IFERROR(DATEDIF($G27,S27,"Y"),0)</f>
        <v>0</v>
      </c>
      <c r="U27" s="166" t="str">
        <f t="shared" ref="U27" si="190">IF($D27="","",IF($G27="","",IF($G27&gt;S27,"",IF(S27&gt;=$D27,"○",""))))</f>
        <v/>
      </c>
      <c r="V27" s="125"/>
      <c r="W27" s="127" t="str">
        <f t="shared" ref="W27" si="191">IF(V27="","",IF(U27="○",IF(T27&gt;=10,IF($C27="介護","●","○"),"○"),"×"))</f>
        <v/>
      </c>
      <c r="X27" s="129" t="str">
        <f t="shared" ref="X27" si="192">IF($G27="","",EOMONTH(AA$16,-1))</f>
        <v/>
      </c>
      <c r="Y27" s="145">
        <f t="shared" ref="Y27" si="193">IFERROR(DATEDIF($G27,X27,"Y"),0)</f>
        <v>0</v>
      </c>
      <c r="Z27" s="166" t="str">
        <f t="shared" ref="Z27" si="194">IF($D27="","",IF($G27="","",IF($G27&gt;X27,"",IF(X27&gt;=$D27,"○",""))))</f>
        <v/>
      </c>
      <c r="AA27" s="125"/>
      <c r="AB27" s="127" t="str">
        <f t="shared" ref="AB27" si="195">IF(AA27="","",IF(Z27="○",IF(Y27&gt;=10,IF($C27="介護","●","○"),"○"),"×"))</f>
        <v/>
      </c>
      <c r="AC27" s="129" t="str">
        <f t="shared" ref="AC27" si="196">IF($G27="","",EOMONTH(AF$16,-1))</f>
        <v/>
      </c>
      <c r="AD27" s="169">
        <f t="shared" ref="AD27" si="197">IFERROR(DATEDIF($G27,AC27,"Y"),0)</f>
        <v>0</v>
      </c>
      <c r="AE27" s="166" t="str">
        <f t="shared" ref="AE27" si="198">IF($D27="","",IF($G27="","",IF($G27&gt;AC27,"",IF(AC27&gt;=$D27,"○",""))))</f>
        <v/>
      </c>
      <c r="AF27" s="125"/>
      <c r="AG27" s="127" t="str">
        <f t="shared" ref="AG27" si="199">IF(AF27="","",IF(AE27="○",IF(AD27&gt;=10,IF($C27="介護","●","○"),"○"),"×"))</f>
        <v/>
      </c>
      <c r="AH27" s="129" t="str">
        <f t="shared" ref="AH27" si="200">IF($G27="","",EOMONTH(AK$16,-1))</f>
        <v/>
      </c>
      <c r="AI27" s="169">
        <f t="shared" ref="AI27" si="201">IFERROR(DATEDIF($G27,AH27,"Y"),0)</f>
        <v>0</v>
      </c>
      <c r="AJ27" s="166" t="str">
        <f t="shared" ref="AJ27" si="202">IF($D27="","",IF($G27="","",IF($G27&gt;AH27,"",IF(AH27&gt;=$D27,"○",""))))</f>
        <v/>
      </c>
      <c r="AK27" s="125"/>
      <c r="AL27" s="127" t="str">
        <f>IF(AK27="","",IF(AJ27="○",IF(AI27&gt;=10,IF($C27="介護","●","○"),"○"),"×"))</f>
        <v/>
      </c>
      <c r="AM27" s="129" t="str">
        <f t="shared" ref="AM27" si="203">IF($G27="","",EOMONTH(AP$16,-1))</f>
        <v/>
      </c>
      <c r="AN27" s="145">
        <f t="shared" ref="AN27" si="204">IFERROR(DATEDIF($G27,AM27,"Y"),0)</f>
        <v>0</v>
      </c>
      <c r="AO27" s="166" t="str">
        <f t="shared" ref="AO27" si="205">IF($D27="","",IF($G27="","",IF($G27&gt;AM27,"",IF(AM27&gt;=$D27,"○",""))))</f>
        <v/>
      </c>
      <c r="AP27" s="125"/>
      <c r="AQ27" s="197" t="str">
        <f t="shared" ref="AQ27" si="206">IF(AP27="","",IF(AO27="○",IF(AN27&gt;=10,IF($C27="介護","●","○"),"○"),"×"))</f>
        <v/>
      </c>
      <c r="AR27" s="129" t="str">
        <f t="shared" ref="AR27" si="207">IF($G27="","",EOMONTH(AU$16,-1))</f>
        <v/>
      </c>
      <c r="AS27" s="145">
        <f t="shared" ref="AS27" si="208">IFERROR(DATEDIF($G27,AR27,"Y"),0)</f>
        <v>0</v>
      </c>
      <c r="AT27" s="166" t="str">
        <f t="shared" ref="AT27" si="209">IF($D27="","",IF($G27="","",IF($G27&gt;AR27,"",IF(AR27&gt;=$D27,"○",""))))</f>
        <v/>
      </c>
      <c r="AU27" s="125"/>
      <c r="AV27" s="197" t="str">
        <f t="shared" ref="AV27" si="210">IF(AU27="","",IF(AT27="○",IF(AS27&gt;=10,IF($C27="介護","●","○"),"○"),"×"))</f>
        <v/>
      </c>
      <c r="AW27" s="129" t="str">
        <f t="shared" ref="AW27" si="211">IF($G27="","",EOMONTH(AZ$16,-1))</f>
        <v/>
      </c>
      <c r="AX27" s="145">
        <f t="shared" ref="AX27" si="212">IFERROR(DATEDIF($G27,AW27,"Y"),0)</f>
        <v>0</v>
      </c>
      <c r="AY27" s="166" t="str">
        <f t="shared" ref="AY27" si="213">IF($D27="","",IF($G27="","",IF($G27&gt;AW27,"",IF(AW27&gt;=$D27,"○",""))))</f>
        <v/>
      </c>
      <c r="AZ27" s="125"/>
      <c r="BA27" s="197" t="str">
        <f t="shared" ref="BA27" si="214">IF(AZ27="","",IF(AY27="○",IF(AX27&gt;=10,IF($C27="介護","●","○"),"○"),"×"))</f>
        <v/>
      </c>
      <c r="BB27" s="129" t="str">
        <f t="shared" ref="BB27" si="215">IF($G27="","",EOMONTH(BE$16,-1))</f>
        <v/>
      </c>
      <c r="BC27" s="145">
        <f t="shared" ref="BC27" si="216">IFERROR(DATEDIF($G27,BB27,"Y"),0)</f>
        <v>0</v>
      </c>
      <c r="BD27" s="166" t="str">
        <f t="shared" ref="BD27" si="217">IF($D27="","",IF($G27="","",IF($G27&gt;BB27,"",IF(BB27&gt;=$D27,"○",""))))</f>
        <v/>
      </c>
      <c r="BE27" s="125"/>
      <c r="BF27" s="197" t="str">
        <f t="shared" ref="BF27" si="218">IF(BE27="","",IF(BD27="○",IF(BC27&gt;=10,IF($C27="介護","●","○"),"○"),"×"))</f>
        <v/>
      </c>
      <c r="BG27" s="129" t="str">
        <f t="shared" ref="BG27" si="219">IF($G27="","",EOMONTH(BJ$16,-1))</f>
        <v/>
      </c>
      <c r="BH27" s="145">
        <f t="shared" ref="BH27" si="220">IFERROR(DATEDIF($G27,BG27,"Y"),0)</f>
        <v>0</v>
      </c>
      <c r="BI27" s="166" t="str">
        <f t="shared" ref="BI27" si="221">IF($D27="","",IF($G27="","",IF($G27&gt;BG27,"",IF(BG27&gt;=$D27,"○",""))))</f>
        <v/>
      </c>
      <c r="BJ27" s="125"/>
      <c r="BK27" s="291" t="str">
        <f t="shared" ref="BK27" si="222">IF(BJ27="","",IF(BI27="○",IF(BH27&gt;=10,IF($C27="介護","●","○"),"○"),"×"))</f>
        <v/>
      </c>
      <c r="BL27" s="129" t="str">
        <f t="shared" ref="BL27" si="223">IF($G27="","",EOMONTH(BO$16,-1))</f>
        <v/>
      </c>
      <c r="BM27" s="145">
        <f t="shared" ref="BM27" si="224">IFERROR(DATEDIF($G27,BL27,"Y"),0)</f>
        <v>0</v>
      </c>
      <c r="BN27" s="166" t="str">
        <f t="shared" ref="BN27" si="225">IF($D27="","",IF($G27="","",IF($G27&gt;BL27,"",IF(BL27&gt;=$D27,"○",""))))</f>
        <v/>
      </c>
      <c r="BO27" s="125"/>
      <c r="BP27" s="291" t="str">
        <f t="shared" ref="BP27" si="226">IF(BO27="","",IF(BN27="○",IF(BM27&gt;=10,IF($C27="介護","●","○"),"○"),"×"))</f>
        <v/>
      </c>
      <c r="BQ27" s="129" t="str">
        <f t="shared" ref="BQ27" si="227">IF($G27="","",EOMONTH(BT$16,-1))</f>
        <v/>
      </c>
      <c r="BR27" s="145">
        <f t="shared" ref="BR27" si="228">IFERROR(DATEDIF($G27,BQ27,"Y"),0)</f>
        <v>0</v>
      </c>
      <c r="BS27" s="166" t="str">
        <f t="shared" ref="BS27" si="229">IF($D27="","",IF($G27="","",IF($G27&gt;BQ27,"",IF(BQ27&gt;=$D27,"○",""))))</f>
        <v/>
      </c>
      <c r="BT27" s="125"/>
      <c r="BU27" s="291" t="str">
        <f t="shared" ref="BU27" si="230">IF(BT27="","",IF(BS27="○",IF(BR27&gt;=10,IF($C27="介護","●","○"),"○"),"×"))</f>
        <v/>
      </c>
      <c r="BV27" s="129" t="str">
        <f t="shared" ref="BV27" si="231">IF($G27="","",EOMONTH(BY$16,-1))</f>
        <v/>
      </c>
      <c r="BW27" s="145">
        <f t="shared" ref="BW27" si="232">IFERROR(DATEDIF($G27,BV27,"Y"),0)</f>
        <v>0</v>
      </c>
      <c r="BX27" s="166" t="str">
        <f t="shared" ref="BX27" si="233">IF($D27="","",IF($G27="","",IF($G27&gt;BV27,"",IF(BV27&gt;=$D27,"○",""))))</f>
        <v/>
      </c>
      <c r="BY27" s="125"/>
      <c r="BZ27" s="291" t="str">
        <f t="shared" ref="BZ27" si="234">IF(BY27="","",IF(BX27="○",IF(BW27&gt;=10,IF($C27="介護","●","○"),"○"),"×"))</f>
        <v/>
      </c>
      <c r="CA27" s="129" t="str">
        <f t="shared" ref="CA27" si="235">IF($G27="","",EOMONTH(CD$16,-1))</f>
        <v/>
      </c>
      <c r="CB27" s="145">
        <f t="shared" ref="CB27" si="236">IFERROR(DATEDIF($G27,CA27,"Y"),0)</f>
        <v>0</v>
      </c>
      <c r="CC27" s="166" t="str">
        <f t="shared" ref="CC27" si="237">IF($D27="","",IF($G27="","",IF($G27&gt;CA27,"",IF(CA27&gt;=$D27,"○",""))))</f>
        <v/>
      </c>
      <c r="CD27" s="125"/>
      <c r="CE27" s="153" t="str">
        <f t="shared" ref="CE27" si="238">IF(CD27="","",IF(CC27="○",IF(CB27&gt;=10,IF($C27="介護","●","○"),"○"),"×"))</f>
        <v/>
      </c>
      <c r="CF27" s="187">
        <f t="shared" ref="CF27" si="239">SUM(L27,Q27,V27,AA27,AF27,AK27,AP27,AU27,AZ27,BE27,BJ27,BO27,BT27,BY27,CD27)</f>
        <v>0</v>
      </c>
      <c r="CG27" s="195"/>
      <c r="CH27" s="4"/>
    </row>
    <row r="28" spans="2:88" ht="13.5" customHeight="1" x14ac:dyDescent="0.15">
      <c r="B28" s="175"/>
      <c r="C28" s="176"/>
      <c r="D28" s="176"/>
      <c r="E28" s="179"/>
      <c r="F28" s="180"/>
      <c r="G28" s="39" t="str">
        <f>IF(G27="","",$G$20)</f>
        <v/>
      </c>
      <c r="H28" s="181"/>
      <c r="I28" s="284"/>
      <c r="J28" s="183"/>
      <c r="K28" s="186"/>
      <c r="L28" s="125"/>
      <c r="M28" s="173"/>
      <c r="N28" s="129"/>
      <c r="O28" s="183"/>
      <c r="P28" s="186"/>
      <c r="Q28" s="125"/>
      <c r="R28" s="173"/>
      <c r="S28" s="168"/>
      <c r="T28" s="183"/>
      <c r="U28" s="186"/>
      <c r="V28" s="125"/>
      <c r="W28" s="173"/>
      <c r="X28" s="129"/>
      <c r="Y28" s="145"/>
      <c r="Z28" s="186"/>
      <c r="AA28" s="125"/>
      <c r="AB28" s="173"/>
      <c r="AC28" s="129"/>
      <c r="AD28" s="183"/>
      <c r="AE28" s="186"/>
      <c r="AF28" s="125"/>
      <c r="AG28" s="173"/>
      <c r="AH28" s="129"/>
      <c r="AI28" s="183"/>
      <c r="AJ28" s="186"/>
      <c r="AK28" s="125"/>
      <c r="AL28" s="173"/>
      <c r="AM28" s="129"/>
      <c r="AN28" s="145"/>
      <c r="AO28" s="186"/>
      <c r="AP28" s="125"/>
      <c r="AQ28" s="197"/>
      <c r="AR28" s="129"/>
      <c r="AS28" s="145"/>
      <c r="AT28" s="186"/>
      <c r="AU28" s="125"/>
      <c r="AV28" s="197"/>
      <c r="AW28" s="129"/>
      <c r="AX28" s="145"/>
      <c r="AY28" s="186"/>
      <c r="AZ28" s="125"/>
      <c r="BA28" s="197"/>
      <c r="BB28" s="129"/>
      <c r="BC28" s="145"/>
      <c r="BD28" s="186"/>
      <c r="BE28" s="125"/>
      <c r="BF28" s="197"/>
      <c r="BG28" s="129"/>
      <c r="BH28" s="145"/>
      <c r="BI28" s="186"/>
      <c r="BJ28" s="125"/>
      <c r="BK28" s="291"/>
      <c r="BL28" s="129"/>
      <c r="BM28" s="145"/>
      <c r="BN28" s="186"/>
      <c r="BO28" s="125"/>
      <c r="BP28" s="291"/>
      <c r="BQ28" s="129"/>
      <c r="BR28" s="145"/>
      <c r="BS28" s="186"/>
      <c r="BT28" s="125"/>
      <c r="BU28" s="291"/>
      <c r="BV28" s="129"/>
      <c r="BW28" s="145"/>
      <c r="BX28" s="186"/>
      <c r="BY28" s="125"/>
      <c r="BZ28" s="291"/>
      <c r="CA28" s="129"/>
      <c r="CB28" s="145"/>
      <c r="CC28" s="186"/>
      <c r="CD28" s="125"/>
      <c r="CE28" s="153"/>
      <c r="CF28" s="188"/>
      <c r="CG28" s="195"/>
      <c r="CH28" s="4"/>
    </row>
    <row r="29" spans="2:88" ht="13.5" customHeight="1" x14ac:dyDescent="0.15">
      <c r="B29" s="174"/>
      <c r="C29" s="171"/>
      <c r="D29" s="189"/>
      <c r="E29" s="177"/>
      <c r="F29" s="178"/>
      <c r="G29" s="38"/>
      <c r="H29" s="181" t="str">
        <f>IF($G29="","",IFERROR(DATEDIF(G29,G30,"Y")&amp;"年"&amp;DATEDIF(G29,G30,"YM")&amp;"月","0年0月"))</f>
        <v/>
      </c>
      <c r="I29" s="283" t="str">
        <f t="shared" ref="I29" si="240">IF($G29="","",EOMONTH(L$16,-1))</f>
        <v/>
      </c>
      <c r="J29" s="169">
        <f t="shared" ref="J29" si="241">IFERROR(DATEDIF($G29,I29,"Y"),0)</f>
        <v>0</v>
      </c>
      <c r="K29" s="166" t="str">
        <f t="shared" ref="K29" si="242">IF($D29="","",IF($G29="","",IF($G29&gt;I29,"",IF(I29&gt;=$D29,"○",""))))</f>
        <v/>
      </c>
      <c r="L29" s="125"/>
      <c r="M29" s="127" t="str">
        <f t="shared" ref="M29" si="243">IF(L29="","",IF(K29="○",IF(J29&gt;=10,IF($C29="介護","●","○"),"○"),"×"))</f>
        <v/>
      </c>
      <c r="N29" s="129" t="str">
        <f t="shared" ref="N29" si="244">IF($G29="","",EOMONTH(Q$16,-1))</f>
        <v/>
      </c>
      <c r="O29" s="169">
        <f t="shared" ref="O29" si="245">IFERROR(DATEDIF($G29,N29,"Y"),0)</f>
        <v>0</v>
      </c>
      <c r="P29" s="166" t="str">
        <f t="shared" ref="P29" si="246">IF($D29="","",IF($G29="","",IF($G29&gt;N29,"",IF(N29&gt;=$D29,"○",""))))</f>
        <v/>
      </c>
      <c r="Q29" s="125"/>
      <c r="R29" s="127" t="str">
        <f t="shared" ref="R29" si="247">IF(Q29="","",IF(P29="○",IF(O29&gt;=10,IF($C29="介護","●","○"),"○"),"×"))</f>
        <v/>
      </c>
      <c r="S29" s="143" t="str">
        <f t="shared" ref="S29" si="248">IF($G29="","",EOMONTH(V$16,-1))</f>
        <v/>
      </c>
      <c r="T29" s="169">
        <f t="shared" ref="T29" si="249">IFERROR(DATEDIF($G29,S29,"Y"),0)</f>
        <v>0</v>
      </c>
      <c r="U29" s="166" t="str">
        <f t="shared" ref="U29" si="250">IF($D29="","",IF($G29="","",IF($G29&gt;S29,"",IF(S29&gt;=$D29,"○",""))))</f>
        <v/>
      </c>
      <c r="V29" s="125"/>
      <c r="W29" s="127" t="str">
        <f t="shared" ref="W29" si="251">IF(V29="","",IF(U29="○",IF(T29&gt;=10,IF($C29="介護","●","○"),"○"),"×"))</f>
        <v/>
      </c>
      <c r="X29" s="129" t="str">
        <f t="shared" ref="X29" si="252">IF($G29="","",EOMONTH(AA$16,-1))</f>
        <v/>
      </c>
      <c r="Y29" s="145">
        <f t="shared" ref="Y29" si="253">IFERROR(DATEDIF($G29,X29,"Y"),0)</f>
        <v>0</v>
      </c>
      <c r="Z29" s="166" t="str">
        <f t="shared" ref="Z29" si="254">IF($D29="","",IF($G29="","",IF($G29&gt;X29,"",IF(X29&gt;=$D29,"○",""))))</f>
        <v/>
      </c>
      <c r="AA29" s="125"/>
      <c r="AB29" s="127" t="str">
        <f t="shared" ref="AB29" si="255">IF(AA29="","",IF(Z29="○",IF(Y29&gt;=10,IF($C29="介護","●","○"),"○"),"×"))</f>
        <v/>
      </c>
      <c r="AC29" s="129" t="str">
        <f t="shared" ref="AC29" si="256">IF($G29="","",EOMONTH(AF$16,-1))</f>
        <v/>
      </c>
      <c r="AD29" s="169">
        <f t="shared" ref="AD29" si="257">IFERROR(DATEDIF($G29,AC29,"Y"),0)</f>
        <v>0</v>
      </c>
      <c r="AE29" s="166" t="str">
        <f t="shared" ref="AE29" si="258">IF($D29="","",IF($G29="","",IF($G29&gt;AC29,"",IF(AC29&gt;=$D29,"○",""))))</f>
        <v/>
      </c>
      <c r="AF29" s="125"/>
      <c r="AG29" s="127" t="str">
        <f t="shared" ref="AG29" si="259">IF(AF29="","",IF(AE29="○",IF(AD29&gt;=10,IF($C29="介護","●","○"),"○"),"×"))</f>
        <v/>
      </c>
      <c r="AH29" s="129" t="str">
        <f t="shared" ref="AH29" si="260">IF($G29="","",EOMONTH(AK$16,-1))</f>
        <v/>
      </c>
      <c r="AI29" s="169">
        <f t="shared" ref="AI29" si="261">IFERROR(DATEDIF($G29,AH29,"Y"),0)</f>
        <v>0</v>
      </c>
      <c r="AJ29" s="166" t="str">
        <f t="shared" ref="AJ29" si="262">IF($D29="","",IF($G29="","",IF($G29&gt;AH29,"",IF(AH29&gt;=$D29,"○",""))))</f>
        <v/>
      </c>
      <c r="AK29" s="125"/>
      <c r="AL29" s="127" t="str">
        <f>IF(AK29="","",IF(AJ29="○",IF(AI29&gt;=10,IF($C29="介護","●","○"),"○"),"×"))</f>
        <v/>
      </c>
      <c r="AM29" s="129" t="str">
        <f t="shared" ref="AM29" si="263">IF($G29="","",EOMONTH(AP$16,-1))</f>
        <v/>
      </c>
      <c r="AN29" s="145">
        <f t="shared" ref="AN29" si="264">IFERROR(DATEDIF($G29,AM29,"Y"),0)</f>
        <v>0</v>
      </c>
      <c r="AO29" s="166" t="str">
        <f t="shared" ref="AO29" si="265">IF($D29="","",IF($G29="","",IF($G29&gt;AM29,"",IF(AM29&gt;=$D29,"○",""))))</f>
        <v/>
      </c>
      <c r="AP29" s="125"/>
      <c r="AQ29" s="197" t="str">
        <f t="shared" ref="AQ29" si="266">IF(AP29="","",IF(AO29="○",IF(AN29&gt;=10,IF($C29="介護","●","○"),"○"),"×"))</f>
        <v/>
      </c>
      <c r="AR29" s="129" t="str">
        <f t="shared" ref="AR29" si="267">IF($G29="","",EOMONTH(AU$16,-1))</f>
        <v/>
      </c>
      <c r="AS29" s="145">
        <f t="shared" ref="AS29" si="268">IFERROR(DATEDIF($G29,AR29,"Y"),0)</f>
        <v>0</v>
      </c>
      <c r="AT29" s="166" t="str">
        <f t="shared" ref="AT29" si="269">IF($D29="","",IF($G29="","",IF($G29&gt;AR29,"",IF(AR29&gt;=$D29,"○",""))))</f>
        <v/>
      </c>
      <c r="AU29" s="125"/>
      <c r="AV29" s="197" t="str">
        <f t="shared" ref="AV29" si="270">IF(AU29="","",IF(AT29="○",IF(AS29&gt;=10,IF($C29="介護","●","○"),"○"),"×"))</f>
        <v/>
      </c>
      <c r="AW29" s="129" t="str">
        <f t="shared" ref="AW29" si="271">IF($G29="","",EOMONTH(AZ$16,-1))</f>
        <v/>
      </c>
      <c r="AX29" s="145">
        <f t="shared" ref="AX29" si="272">IFERROR(DATEDIF($G29,AW29,"Y"),0)</f>
        <v>0</v>
      </c>
      <c r="AY29" s="166" t="str">
        <f t="shared" ref="AY29" si="273">IF($D29="","",IF($G29="","",IF($G29&gt;AW29,"",IF(AW29&gt;=$D29,"○",""))))</f>
        <v/>
      </c>
      <c r="AZ29" s="125"/>
      <c r="BA29" s="197" t="str">
        <f t="shared" ref="BA29" si="274">IF(AZ29="","",IF(AY29="○",IF(AX29&gt;=10,IF($C29="介護","●","○"),"○"),"×"))</f>
        <v/>
      </c>
      <c r="BB29" s="129" t="str">
        <f t="shared" ref="BB29" si="275">IF($G29="","",EOMONTH(BE$16,-1))</f>
        <v/>
      </c>
      <c r="BC29" s="145">
        <f t="shared" ref="BC29" si="276">IFERROR(DATEDIF($G29,BB29,"Y"),0)</f>
        <v>0</v>
      </c>
      <c r="BD29" s="166" t="str">
        <f t="shared" ref="BD29" si="277">IF($D29="","",IF($G29="","",IF($G29&gt;BB29,"",IF(BB29&gt;=$D29,"○",""))))</f>
        <v/>
      </c>
      <c r="BE29" s="125"/>
      <c r="BF29" s="197" t="str">
        <f t="shared" ref="BF29" si="278">IF(BE29="","",IF(BD29="○",IF(BC29&gt;=10,IF($C29="介護","●","○"),"○"),"×"))</f>
        <v/>
      </c>
      <c r="BG29" s="129" t="str">
        <f t="shared" ref="BG29" si="279">IF($G29="","",EOMONTH(BJ$16,-1))</f>
        <v/>
      </c>
      <c r="BH29" s="145">
        <f t="shared" ref="BH29" si="280">IFERROR(DATEDIF($G29,BG29,"Y"),0)</f>
        <v>0</v>
      </c>
      <c r="BI29" s="166" t="str">
        <f t="shared" ref="BI29" si="281">IF($D29="","",IF($G29="","",IF($G29&gt;BG29,"",IF(BG29&gt;=$D29,"○",""))))</f>
        <v/>
      </c>
      <c r="BJ29" s="125"/>
      <c r="BK29" s="291" t="str">
        <f t="shared" ref="BK29" si="282">IF(BJ29="","",IF(BI29="○",IF(BH29&gt;=10,IF($C29="介護","●","○"),"○"),"×"))</f>
        <v/>
      </c>
      <c r="BL29" s="129" t="str">
        <f t="shared" ref="BL29" si="283">IF($G29="","",EOMONTH(BO$16,-1))</f>
        <v/>
      </c>
      <c r="BM29" s="145">
        <f t="shared" ref="BM29" si="284">IFERROR(DATEDIF($G29,BL29,"Y"),0)</f>
        <v>0</v>
      </c>
      <c r="BN29" s="166" t="str">
        <f t="shared" ref="BN29" si="285">IF($D29="","",IF($G29="","",IF($G29&gt;BL29,"",IF(BL29&gt;=$D29,"○",""))))</f>
        <v/>
      </c>
      <c r="BO29" s="125"/>
      <c r="BP29" s="291" t="str">
        <f t="shared" ref="BP29" si="286">IF(BO29="","",IF(BN29="○",IF(BM29&gt;=10,IF($C29="介護","●","○"),"○"),"×"))</f>
        <v/>
      </c>
      <c r="BQ29" s="129" t="str">
        <f t="shared" ref="BQ29" si="287">IF($G29="","",EOMONTH(BT$16,-1))</f>
        <v/>
      </c>
      <c r="BR29" s="145">
        <f t="shared" ref="BR29" si="288">IFERROR(DATEDIF($G29,BQ29,"Y"),0)</f>
        <v>0</v>
      </c>
      <c r="BS29" s="166" t="str">
        <f t="shared" ref="BS29" si="289">IF($D29="","",IF($G29="","",IF($G29&gt;BQ29,"",IF(BQ29&gt;=$D29,"○",""))))</f>
        <v/>
      </c>
      <c r="BT29" s="125"/>
      <c r="BU29" s="291" t="str">
        <f t="shared" ref="BU29" si="290">IF(BT29="","",IF(BS29="○",IF(BR29&gt;=10,IF($C29="介護","●","○"),"○"),"×"))</f>
        <v/>
      </c>
      <c r="BV29" s="129" t="str">
        <f t="shared" ref="BV29" si="291">IF($G29="","",EOMONTH(BY$16,-1))</f>
        <v/>
      </c>
      <c r="BW29" s="145">
        <f t="shared" ref="BW29" si="292">IFERROR(DATEDIF($G29,BV29,"Y"),0)</f>
        <v>0</v>
      </c>
      <c r="BX29" s="166" t="str">
        <f t="shared" ref="BX29" si="293">IF($D29="","",IF($G29="","",IF($G29&gt;BV29,"",IF(BV29&gt;=$D29,"○",""))))</f>
        <v/>
      </c>
      <c r="BY29" s="125"/>
      <c r="BZ29" s="291" t="str">
        <f t="shared" ref="BZ29" si="294">IF(BY29="","",IF(BX29="○",IF(BW29&gt;=10,IF($C29="介護","●","○"),"○"),"×"))</f>
        <v/>
      </c>
      <c r="CA29" s="129" t="str">
        <f t="shared" ref="CA29" si="295">IF($G29="","",EOMONTH(CD$16,-1))</f>
        <v/>
      </c>
      <c r="CB29" s="145">
        <f t="shared" ref="CB29" si="296">IFERROR(DATEDIF($G29,CA29,"Y"),0)</f>
        <v>0</v>
      </c>
      <c r="CC29" s="166" t="str">
        <f t="shared" ref="CC29" si="297">IF($D29="","",IF($G29="","",IF($G29&gt;CA29,"",IF(CA29&gt;=$D29,"○",""))))</f>
        <v/>
      </c>
      <c r="CD29" s="125"/>
      <c r="CE29" s="153" t="str">
        <f t="shared" ref="CE29" si="298">IF(CD29="","",IF(CC29="○",IF(CB29&gt;=10,IF($C29="介護","●","○"),"○"),"×"))</f>
        <v/>
      </c>
      <c r="CF29" s="187">
        <f t="shared" ref="CF29" si="299">SUM(L29,Q29,V29,AA29,AF29,AK29,AP29,AU29,AZ29,BE29,BJ29,BO29,BT29,BY29,CD29)</f>
        <v>0</v>
      </c>
      <c r="CG29" s="195"/>
      <c r="CH29" s="4"/>
    </row>
    <row r="30" spans="2:88" ht="13.5" customHeight="1" x14ac:dyDescent="0.15">
      <c r="B30" s="175"/>
      <c r="C30" s="176"/>
      <c r="D30" s="176"/>
      <c r="E30" s="179"/>
      <c r="F30" s="180"/>
      <c r="G30" s="39" t="str">
        <f>IF(G29="","",$G$20)</f>
        <v/>
      </c>
      <c r="H30" s="181"/>
      <c r="I30" s="284"/>
      <c r="J30" s="183"/>
      <c r="K30" s="186"/>
      <c r="L30" s="125"/>
      <c r="M30" s="173"/>
      <c r="N30" s="129"/>
      <c r="O30" s="183"/>
      <c r="P30" s="186"/>
      <c r="Q30" s="125"/>
      <c r="R30" s="173"/>
      <c r="S30" s="168"/>
      <c r="T30" s="183"/>
      <c r="U30" s="186"/>
      <c r="V30" s="125"/>
      <c r="W30" s="173"/>
      <c r="X30" s="129"/>
      <c r="Y30" s="145"/>
      <c r="Z30" s="186"/>
      <c r="AA30" s="125"/>
      <c r="AB30" s="173"/>
      <c r="AC30" s="129"/>
      <c r="AD30" s="183"/>
      <c r="AE30" s="186"/>
      <c r="AF30" s="125"/>
      <c r="AG30" s="173"/>
      <c r="AH30" s="129"/>
      <c r="AI30" s="183"/>
      <c r="AJ30" s="186"/>
      <c r="AK30" s="125"/>
      <c r="AL30" s="173"/>
      <c r="AM30" s="129"/>
      <c r="AN30" s="145"/>
      <c r="AO30" s="186"/>
      <c r="AP30" s="125"/>
      <c r="AQ30" s="197"/>
      <c r="AR30" s="129"/>
      <c r="AS30" s="145"/>
      <c r="AT30" s="186"/>
      <c r="AU30" s="125"/>
      <c r="AV30" s="197"/>
      <c r="AW30" s="129"/>
      <c r="AX30" s="145"/>
      <c r="AY30" s="186"/>
      <c r="AZ30" s="125"/>
      <c r="BA30" s="197"/>
      <c r="BB30" s="129"/>
      <c r="BC30" s="145"/>
      <c r="BD30" s="186"/>
      <c r="BE30" s="125"/>
      <c r="BF30" s="197"/>
      <c r="BG30" s="129"/>
      <c r="BH30" s="145"/>
      <c r="BI30" s="186"/>
      <c r="BJ30" s="125"/>
      <c r="BK30" s="291"/>
      <c r="BL30" s="129"/>
      <c r="BM30" s="145"/>
      <c r="BN30" s="186"/>
      <c r="BO30" s="125"/>
      <c r="BP30" s="291"/>
      <c r="BQ30" s="129"/>
      <c r="BR30" s="145"/>
      <c r="BS30" s="186"/>
      <c r="BT30" s="125"/>
      <c r="BU30" s="291"/>
      <c r="BV30" s="129"/>
      <c r="BW30" s="145"/>
      <c r="BX30" s="186"/>
      <c r="BY30" s="125"/>
      <c r="BZ30" s="291"/>
      <c r="CA30" s="129"/>
      <c r="CB30" s="145"/>
      <c r="CC30" s="186"/>
      <c r="CD30" s="125"/>
      <c r="CE30" s="153"/>
      <c r="CF30" s="188"/>
      <c r="CG30" s="195"/>
      <c r="CH30" s="4"/>
    </row>
    <row r="31" spans="2:88" ht="13.5" customHeight="1" x14ac:dyDescent="0.15">
      <c r="B31" s="174"/>
      <c r="C31" s="171"/>
      <c r="D31" s="189"/>
      <c r="E31" s="177"/>
      <c r="F31" s="178"/>
      <c r="G31" s="38"/>
      <c r="H31" s="181" t="str">
        <f>IF($G31="","",IFERROR(DATEDIF(G31,G32,"Y")&amp;"年"&amp;DATEDIF(G31,G32,"YM")&amp;"月","0年0月"))</f>
        <v/>
      </c>
      <c r="I31" s="283" t="str">
        <f t="shared" ref="I31" si="300">IF($G31="","",EOMONTH(L$16,-1))</f>
        <v/>
      </c>
      <c r="J31" s="169">
        <f t="shared" ref="J31" si="301">IFERROR(DATEDIF($G31,I31,"Y"),0)</f>
        <v>0</v>
      </c>
      <c r="K31" s="166" t="str">
        <f t="shared" ref="K31" si="302">IF($D31="","",IF($G31="","",IF($G31&gt;I31,"",IF(I31&gt;=$D31,"○",""))))</f>
        <v/>
      </c>
      <c r="L31" s="125"/>
      <c r="M31" s="127" t="str">
        <f t="shared" ref="M31" si="303">IF(L31="","",IF(K31="○",IF(J31&gt;=10,IF($C31="介護","●","○"),"○"),"×"))</f>
        <v/>
      </c>
      <c r="N31" s="129" t="str">
        <f t="shared" ref="N31" si="304">IF($G31="","",EOMONTH(Q$16,-1))</f>
        <v/>
      </c>
      <c r="O31" s="169">
        <f t="shared" ref="O31" si="305">IFERROR(DATEDIF($G31,N31,"Y"),0)</f>
        <v>0</v>
      </c>
      <c r="P31" s="166" t="str">
        <f t="shared" ref="P31" si="306">IF($D31="","",IF($G31="","",IF($G31&gt;N31,"",IF(N31&gt;=$D31,"○",""))))</f>
        <v/>
      </c>
      <c r="Q31" s="125"/>
      <c r="R31" s="127" t="str">
        <f t="shared" ref="R31" si="307">IF(Q31="","",IF(P31="○",IF(O31&gt;=10,IF($C31="介護","●","○"),"○"),"×"))</f>
        <v/>
      </c>
      <c r="S31" s="143" t="str">
        <f t="shared" ref="S31" si="308">IF($G31="","",EOMONTH(V$16,-1))</f>
        <v/>
      </c>
      <c r="T31" s="169">
        <f t="shared" ref="T31" si="309">IFERROR(DATEDIF($G31,S31,"Y"),0)</f>
        <v>0</v>
      </c>
      <c r="U31" s="166" t="str">
        <f t="shared" ref="U31" si="310">IF($D31="","",IF($G31="","",IF($G31&gt;S31,"",IF(S31&gt;=$D31,"○",""))))</f>
        <v/>
      </c>
      <c r="V31" s="125"/>
      <c r="W31" s="127" t="str">
        <f t="shared" ref="W31" si="311">IF(V31="","",IF(U31="○",IF(T31&gt;=10,IF($C31="介護","●","○"),"○"),"×"))</f>
        <v/>
      </c>
      <c r="X31" s="129" t="str">
        <f t="shared" ref="X31" si="312">IF($G31="","",EOMONTH(AA$16,-1))</f>
        <v/>
      </c>
      <c r="Y31" s="145">
        <f t="shared" ref="Y31" si="313">IFERROR(DATEDIF($G31,X31,"Y"),0)</f>
        <v>0</v>
      </c>
      <c r="Z31" s="166" t="str">
        <f t="shared" ref="Z31" si="314">IF($D31="","",IF($G31="","",IF($G31&gt;X31,"",IF(X31&gt;=$D31,"○",""))))</f>
        <v/>
      </c>
      <c r="AA31" s="125"/>
      <c r="AB31" s="127" t="str">
        <f t="shared" ref="AB31" si="315">IF(AA31="","",IF(Z31="○",IF(Y31&gt;=10,IF($C31="介護","●","○"),"○"),"×"))</f>
        <v/>
      </c>
      <c r="AC31" s="129" t="str">
        <f t="shared" ref="AC31" si="316">IF($G31="","",EOMONTH(AF$16,-1))</f>
        <v/>
      </c>
      <c r="AD31" s="169">
        <f t="shared" ref="AD31" si="317">IFERROR(DATEDIF($G31,AC31,"Y"),0)</f>
        <v>0</v>
      </c>
      <c r="AE31" s="166" t="str">
        <f t="shared" ref="AE31" si="318">IF($D31="","",IF($G31="","",IF($G31&gt;AC31,"",IF(AC31&gt;=$D31,"○",""))))</f>
        <v/>
      </c>
      <c r="AF31" s="125"/>
      <c r="AG31" s="127" t="str">
        <f t="shared" ref="AG31" si="319">IF(AF31="","",IF(AE31="○",IF(AD31&gt;=10,IF($C31="介護","●","○"),"○"),"×"))</f>
        <v/>
      </c>
      <c r="AH31" s="129" t="str">
        <f t="shared" ref="AH31" si="320">IF($G31="","",EOMONTH(AK$16,-1))</f>
        <v/>
      </c>
      <c r="AI31" s="169">
        <f t="shared" ref="AI31" si="321">IFERROR(DATEDIF($G31,AH31,"Y"),0)</f>
        <v>0</v>
      </c>
      <c r="AJ31" s="166" t="str">
        <f t="shared" ref="AJ31" si="322">IF($D31="","",IF($G31="","",IF($G31&gt;AH31,"",IF(AH31&gt;=$D31,"○",""))))</f>
        <v/>
      </c>
      <c r="AK31" s="125"/>
      <c r="AL31" s="127" t="str">
        <f>IF(AK31="","",IF(AJ31="○",IF(AI31&gt;=10,IF($C31="介護","●","○"),"○"),"×"))</f>
        <v/>
      </c>
      <c r="AM31" s="129" t="str">
        <f t="shared" ref="AM31" si="323">IF($G31="","",EOMONTH(AP$16,-1))</f>
        <v/>
      </c>
      <c r="AN31" s="145">
        <f t="shared" ref="AN31" si="324">IFERROR(DATEDIF($G31,AM31,"Y"),0)</f>
        <v>0</v>
      </c>
      <c r="AO31" s="166" t="str">
        <f t="shared" ref="AO31" si="325">IF($D31="","",IF($G31="","",IF($G31&gt;AM31,"",IF(AM31&gt;=$D31,"○",""))))</f>
        <v/>
      </c>
      <c r="AP31" s="125"/>
      <c r="AQ31" s="197" t="str">
        <f t="shared" ref="AQ31" si="326">IF(AP31="","",IF(AO31="○",IF(AN31&gt;=10,IF($C31="介護","●","○"),"○"),"×"))</f>
        <v/>
      </c>
      <c r="AR31" s="129" t="str">
        <f t="shared" ref="AR31" si="327">IF($G31="","",EOMONTH(AU$16,-1))</f>
        <v/>
      </c>
      <c r="AS31" s="145">
        <f t="shared" ref="AS31" si="328">IFERROR(DATEDIF($G31,AR31,"Y"),0)</f>
        <v>0</v>
      </c>
      <c r="AT31" s="166" t="str">
        <f t="shared" ref="AT31" si="329">IF($D31="","",IF($G31="","",IF($G31&gt;AR31,"",IF(AR31&gt;=$D31,"○",""))))</f>
        <v/>
      </c>
      <c r="AU31" s="125"/>
      <c r="AV31" s="197" t="str">
        <f t="shared" ref="AV31" si="330">IF(AU31="","",IF(AT31="○",IF(AS31&gt;=10,IF($C31="介護","●","○"),"○"),"×"))</f>
        <v/>
      </c>
      <c r="AW31" s="129" t="str">
        <f t="shared" ref="AW31" si="331">IF($G31="","",EOMONTH(AZ$16,-1))</f>
        <v/>
      </c>
      <c r="AX31" s="145">
        <f t="shared" ref="AX31" si="332">IFERROR(DATEDIF($G31,AW31,"Y"),0)</f>
        <v>0</v>
      </c>
      <c r="AY31" s="166" t="str">
        <f t="shared" ref="AY31" si="333">IF($D31="","",IF($G31="","",IF($G31&gt;AW31,"",IF(AW31&gt;=$D31,"○",""))))</f>
        <v/>
      </c>
      <c r="AZ31" s="125"/>
      <c r="BA31" s="197" t="str">
        <f t="shared" ref="BA31" si="334">IF(AZ31="","",IF(AY31="○",IF(AX31&gt;=10,IF($C31="介護","●","○"),"○"),"×"))</f>
        <v/>
      </c>
      <c r="BB31" s="129" t="str">
        <f t="shared" ref="BB31" si="335">IF($G31="","",EOMONTH(BE$16,-1))</f>
        <v/>
      </c>
      <c r="BC31" s="145">
        <f t="shared" ref="BC31" si="336">IFERROR(DATEDIF($G31,BB31,"Y"),0)</f>
        <v>0</v>
      </c>
      <c r="BD31" s="166" t="str">
        <f t="shared" ref="BD31" si="337">IF($D31="","",IF($G31="","",IF($G31&gt;BB31,"",IF(BB31&gt;=$D31,"○",""))))</f>
        <v/>
      </c>
      <c r="BE31" s="125"/>
      <c r="BF31" s="197" t="str">
        <f t="shared" ref="BF31" si="338">IF(BE31="","",IF(BD31="○",IF(BC31&gt;=10,IF($C31="介護","●","○"),"○"),"×"))</f>
        <v/>
      </c>
      <c r="BG31" s="129" t="str">
        <f t="shared" ref="BG31" si="339">IF($G31="","",EOMONTH(BJ$16,-1))</f>
        <v/>
      </c>
      <c r="BH31" s="145">
        <f t="shared" ref="BH31" si="340">IFERROR(DATEDIF($G31,BG31,"Y"),0)</f>
        <v>0</v>
      </c>
      <c r="BI31" s="166" t="str">
        <f t="shared" ref="BI31" si="341">IF($D31="","",IF($G31="","",IF($G31&gt;BG31,"",IF(BG31&gt;=$D31,"○",""))))</f>
        <v/>
      </c>
      <c r="BJ31" s="125"/>
      <c r="BK31" s="291" t="str">
        <f t="shared" ref="BK31" si="342">IF(BJ31="","",IF(BI31="○",IF(BH31&gt;=10,IF($C31="介護","●","○"),"○"),"×"))</f>
        <v/>
      </c>
      <c r="BL31" s="129" t="str">
        <f t="shared" ref="BL31" si="343">IF($G31="","",EOMONTH(BO$16,-1))</f>
        <v/>
      </c>
      <c r="BM31" s="145">
        <f t="shared" ref="BM31" si="344">IFERROR(DATEDIF($G31,BL31,"Y"),0)</f>
        <v>0</v>
      </c>
      <c r="BN31" s="166" t="str">
        <f t="shared" ref="BN31" si="345">IF($D31="","",IF($G31="","",IF($G31&gt;BL31,"",IF(BL31&gt;=$D31,"○",""))))</f>
        <v/>
      </c>
      <c r="BO31" s="125"/>
      <c r="BP31" s="291" t="str">
        <f t="shared" ref="BP31" si="346">IF(BO31="","",IF(BN31="○",IF(BM31&gt;=10,IF($C31="介護","●","○"),"○"),"×"))</f>
        <v/>
      </c>
      <c r="BQ31" s="129" t="str">
        <f t="shared" ref="BQ31" si="347">IF($G31="","",EOMONTH(BT$16,-1))</f>
        <v/>
      </c>
      <c r="BR31" s="145">
        <f t="shared" ref="BR31" si="348">IFERROR(DATEDIF($G31,BQ31,"Y"),0)</f>
        <v>0</v>
      </c>
      <c r="BS31" s="166" t="str">
        <f t="shared" ref="BS31" si="349">IF($D31="","",IF($G31="","",IF($G31&gt;BQ31,"",IF(BQ31&gt;=$D31,"○",""))))</f>
        <v/>
      </c>
      <c r="BT31" s="125"/>
      <c r="BU31" s="291" t="str">
        <f t="shared" ref="BU31" si="350">IF(BT31="","",IF(BS31="○",IF(BR31&gt;=10,IF($C31="介護","●","○"),"○"),"×"))</f>
        <v/>
      </c>
      <c r="BV31" s="129" t="str">
        <f t="shared" ref="BV31" si="351">IF($G31="","",EOMONTH(BY$16,-1))</f>
        <v/>
      </c>
      <c r="BW31" s="145">
        <f t="shared" ref="BW31" si="352">IFERROR(DATEDIF($G31,BV31,"Y"),0)</f>
        <v>0</v>
      </c>
      <c r="BX31" s="166" t="str">
        <f t="shared" ref="BX31" si="353">IF($D31="","",IF($G31="","",IF($G31&gt;BV31,"",IF(BV31&gt;=$D31,"○",""))))</f>
        <v/>
      </c>
      <c r="BY31" s="125"/>
      <c r="BZ31" s="291" t="str">
        <f t="shared" ref="BZ31" si="354">IF(BY31="","",IF(BX31="○",IF(BW31&gt;=10,IF($C31="介護","●","○"),"○"),"×"))</f>
        <v/>
      </c>
      <c r="CA31" s="129" t="str">
        <f t="shared" ref="CA31" si="355">IF($G31="","",EOMONTH(CD$16,-1))</f>
        <v/>
      </c>
      <c r="CB31" s="145">
        <f t="shared" ref="CB31" si="356">IFERROR(DATEDIF($G31,CA31,"Y"),0)</f>
        <v>0</v>
      </c>
      <c r="CC31" s="166" t="str">
        <f t="shared" ref="CC31" si="357">IF($D31="","",IF($G31="","",IF($G31&gt;CA31,"",IF(CA31&gt;=$D31,"○",""))))</f>
        <v/>
      </c>
      <c r="CD31" s="125"/>
      <c r="CE31" s="153" t="str">
        <f t="shared" ref="CE31" si="358">IF(CD31="","",IF(CC31="○",IF(CB31&gt;=10,IF($C31="介護","●","○"),"○"),"×"))</f>
        <v/>
      </c>
      <c r="CF31" s="187">
        <f t="shared" ref="CF31" si="359">SUM(L31,Q31,V31,AA31,AF31,AK31,AP31,AU31,AZ31,BE31,BJ31,BO31,BT31,BY31,CD31)</f>
        <v>0</v>
      </c>
      <c r="CG31" s="195"/>
      <c r="CH31" s="4"/>
    </row>
    <row r="32" spans="2:88" ht="13.5" customHeight="1" x14ac:dyDescent="0.15">
      <c r="B32" s="175"/>
      <c r="C32" s="176"/>
      <c r="D32" s="176"/>
      <c r="E32" s="179"/>
      <c r="F32" s="180"/>
      <c r="G32" s="39" t="str">
        <f>IF(G31="","",$G$20)</f>
        <v/>
      </c>
      <c r="H32" s="181"/>
      <c r="I32" s="284"/>
      <c r="J32" s="183"/>
      <c r="K32" s="186"/>
      <c r="L32" s="125"/>
      <c r="M32" s="173"/>
      <c r="N32" s="129"/>
      <c r="O32" s="183"/>
      <c r="P32" s="186"/>
      <c r="Q32" s="125"/>
      <c r="R32" s="173"/>
      <c r="S32" s="168"/>
      <c r="T32" s="183"/>
      <c r="U32" s="186"/>
      <c r="V32" s="125"/>
      <c r="W32" s="173"/>
      <c r="X32" s="129"/>
      <c r="Y32" s="145"/>
      <c r="Z32" s="186"/>
      <c r="AA32" s="125"/>
      <c r="AB32" s="173"/>
      <c r="AC32" s="129"/>
      <c r="AD32" s="183"/>
      <c r="AE32" s="186"/>
      <c r="AF32" s="125"/>
      <c r="AG32" s="173"/>
      <c r="AH32" s="129"/>
      <c r="AI32" s="183"/>
      <c r="AJ32" s="186"/>
      <c r="AK32" s="125"/>
      <c r="AL32" s="173"/>
      <c r="AM32" s="129"/>
      <c r="AN32" s="145"/>
      <c r="AO32" s="186"/>
      <c r="AP32" s="125"/>
      <c r="AQ32" s="197"/>
      <c r="AR32" s="129"/>
      <c r="AS32" s="145"/>
      <c r="AT32" s="186"/>
      <c r="AU32" s="125"/>
      <c r="AV32" s="197"/>
      <c r="AW32" s="129"/>
      <c r="AX32" s="145"/>
      <c r="AY32" s="186"/>
      <c r="AZ32" s="125"/>
      <c r="BA32" s="197"/>
      <c r="BB32" s="129"/>
      <c r="BC32" s="145"/>
      <c r="BD32" s="186"/>
      <c r="BE32" s="125"/>
      <c r="BF32" s="197"/>
      <c r="BG32" s="129"/>
      <c r="BH32" s="145"/>
      <c r="BI32" s="186"/>
      <c r="BJ32" s="125"/>
      <c r="BK32" s="291"/>
      <c r="BL32" s="129"/>
      <c r="BM32" s="145"/>
      <c r="BN32" s="186"/>
      <c r="BO32" s="125"/>
      <c r="BP32" s="291"/>
      <c r="BQ32" s="129"/>
      <c r="BR32" s="145"/>
      <c r="BS32" s="186"/>
      <c r="BT32" s="125"/>
      <c r="BU32" s="291"/>
      <c r="BV32" s="129"/>
      <c r="BW32" s="145"/>
      <c r="BX32" s="186"/>
      <c r="BY32" s="125"/>
      <c r="BZ32" s="291"/>
      <c r="CA32" s="129"/>
      <c r="CB32" s="145"/>
      <c r="CC32" s="186"/>
      <c r="CD32" s="125"/>
      <c r="CE32" s="153"/>
      <c r="CF32" s="188"/>
      <c r="CG32" s="195"/>
      <c r="CH32" s="4"/>
    </row>
    <row r="33" spans="2:86" ht="13.5" customHeight="1" x14ac:dyDescent="0.15">
      <c r="B33" s="174"/>
      <c r="C33" s="171"/>
      <c r="D33" s="189"/>
      <c r="E33" s="177"/>
      <c r="F33" s="178"/>
      <c r="G33" s="38"/>
      <c r="H33" s="181" t="str">
        <f>IF($G33="","",IFERROR(DATEDIF(G33,G34,"Y")&amp;"年"&amp;DATEDIF(G33,G34,"YM")&amp;"月","0年0月"))</f>
        <v/>
      </c>
      <c r="I33" s="283" t="str">
        <f t="shared" ref="I33" si="360">IF($G33="","",EOMONTH(L$16,-1))</f>
        <v/>
      </c>
      <c r="J33" s="169">
        <f t="shared" ref="J33" si="361">IFERROR(DATEDIF($G33,I33,"Y"),0)</f>
        <v>0</v>
      </c>
      <c r="K33" s="166" t="str">
        <f t="shared" ref="K33" si="362">IF($D33="","",IF($G33="","",IF($G33&gt;I33,"",IF(I33&gt;=$D33,"○",""))))</f>
        <v/>
      </c>
      <c r="L33" s="125"/>
      <c r="M33" s="127" t="str">
        <f t="shared" ref="M33" si="363">IF(L33="","",IF(K33="○",IF(J33&gt;=10,IF($C33="介護","●","○"),"○"),"×"))</f>
        <v/>
      </c>
      <c r="N33" s="129" t="str">
        <f t="shared" ref="N33" si="364">IF($G33="","",EOMONTH(Q$16,-1))</f>
        <v/>
      </c>
      <c r="O33" s="169">
        <f t="shared" ref="O33" si="365">IFERROR(DATEDIF($G33,N33,"Y"),0)</f>
        <v>0</v>
      </c>
      <c r="P33" s="166" t="str">
        <f t="shared" ref="P33" si="366">IF($D33="","",IF($G33="","",IF($G33&gt;N33,"",IF(N33&gt;=$D33,"○",""))))</f>
        <v/>
      </c>
      <c r="Q33" s="125"/>
      <c r="R33" s="127" t="str">
        <f t="shared" ref="R33" si="367">IF(Q33="","",IF(P33="○",IF(O33&gt;=10,IF($C33="介護","●","○"),"○"),"×"))</f>
        <v/>
      </c>
      <c r="S33" s="143" t="str">
        <f t="shared" ref="S33" si="368">IF($G33="","",EOMONTH(V$16,-1))</f>
        <v/>
      </c>
      <c r="T33" s="169">
        <f t="shared" ref="T33" si="369">IFERROR(DATEDIF($G33,S33,"Y"),0)</f>
        <v>0</v>
      </c>
      <c r="U33" s="166" t="str">
        <f t="shared" ref="U33" si="370">IF($D33="","",IF($G33="","",IF($G33&gt;S33,"",IF(S33&gt;=$D33,"○",""))))</f>
        <v/>
      </c>
      <c r="V33" s="125"/>
      <c r="W33" s="127" t="str">
        <f t="shared" ref="W33" si="371">IF(V33="","",IF(U33="○",IF(T33&gt;=10,IF($C33="介護","●","○"),"○"),"×"))</f>
        <v/>
      </c>
      <c r="X33" s="129" t="str">
        <f t="shared" ref="X33" si="372">IF($G33="","",EOMONTH(AA$16,-1))</f>
        <v/>
      </c>
      <c r="Y33" s="145">
        <f t="shared" ref="Y33" si="373">IFERROR(DATEDIF($G33,X33,"Y"),0)</f>
        <v>0</v>
      </c>
      <c r="Z33" s="166" t="str">
        <f t="shared" ref="Z33" si="374">IF($D33="","",IF($G33="","",IF($G33&gt;X33,"",IF(X33&gt;=$D33,"○",""))))</f>
        <v/>
      </c>
      <c r="AA33" s="125"/>
      <c r="AB33" s="127" t="str">
        <f t="shared" ref="AB33" si="375">IF(AA33="","",IF(Z33="○",IF(Y33&gt;=10,IF($C33="介護","●","○"),"○"),"×"))</f>
        <v/>
      </c>
      <c r="AC33" s="129" t="str">
        <f t="shared" ref="AC33" si="376">IF($G33="","",EOMONTH(AF$16,-1))</f>
        <v/>
      </c>
      <c r="AD33" s="169">
        <f t="shared" ref="AD33" si="377">IFERROR(DATEDIF($G33,AC33,"Y"),0)</f>
        <v>0</v>
      </c>
      <c r="AE33" s="166" t="str">
        <f t="shared" ref="AE33" si="378">IF($D33="","",IF($G33="","",IF($G33&gt;AC33,"",IF(AC33&gt;=$D33,"○",""))))</f>
        <v/>
      </c>
      <c r="AF33" s="125"/>
      <c r="AG33" s="127" t="str">
        <f t="shared" ref="AG33" si="379">IF(AF33="","",IF(AE33="○",IF(AD33&gt;=10,IF($C33="介護","●","○"),"○"),"×"))</f>
        <v/>
      </c>
      <c r="AH33" s="129" t="str">
        <f t="shared" ref="AH33" si="380">IF($G33="","",EOMONTH(AK$16,-1))</f>
        <v/>
      </c>
      <c r="AI33" s="169">
        <f t="shared" ref="AI33" si="381">IFERROR(DATEDIF($G33,AH33,"Y"),0)</f>
        <v>0</v>
      </c>
      <c r="AJ33" s="166" t="str">
        <f t="shared" ref="AJ33" si="382">IF($D33="","",IF($G33="","",IF($G33&gt;AH33,"",IF(AH33&gt;=$D33,"○",""))))</f>
        <v/>
      </c>
      <c r="AK33" s="125"/>
      <c r="AL33" s="127" t="str">
        <f>IF(AK33="","",IF(AJ33="○",IF(AI33&gt;=10,IF($C33="介護","●","○"),"○"),"×"))</f>
        <v/>
      </c>
      <c r="AM33" s="129" t="str">
        <f t="shared" ref="AM33" si="383">IF($G33="","",EOMONTH(AP$16,-1))</f>
        <v/>
      </c>
      <c r="AN33" s="145">
        <f t="shared" ref="AN33" si="384">IFERROR(DATEDIF($G33,AM33,"Y"),0)</f>
        <v>0</v>
      </c>
      <c r="AO33" s="166" t="str">
        <f t="shared" ref="AO33" si="385">IF($D33="","",IF($G33="","",IF($G33&gt;AM33,"",IF(AM33&gt;=$D33,"○",""))))</f>
        <v/>
      </c>
      <c r="AP33" s="125"/>
      <c r="AQ33" s="197" t="str">
        <f t="shared" ref="AQ33" si="386">IF(AP33="","",IF(AO33="○",IF(AN33&gt;=10,IF($C33="介護","●","○"),"○"),"×"))</f>
        <v/>
      </c>
      <c r="AR33" s="129" t="str">
        <f t="shared" ref="AR33" si="387">IF($G33="","",EOMONTH(AU$16,-1))</f>
        <v/>
      </c>
      <c r="AS33" s="145">
        <f t="shared" ref="AS33" si="388">IFERROR(DATEDIF($G33,AR33,"Y"),0)</f>
        <v>0</v>
      </c>
      <c r="AT33" s="166" t="str">
        <f t="shared" ref="AT33" si="389">IF($D33="","",IF($G33="","",IF($G33&gt;AR33,"",IF(AR33&gt;=$D33,"○",""))))</f>
        <v/>
      </c>
      <c r="AU33" s="125"/>
      <c r="AV33" s="197" t="str">
        <f t="shared" ref="AV33" si="390">IF(AU33="","",IF(AT33="○",IF(AS33&gt;=10,IF($C33="介護","●","○"),"○"),"×"))</f>
        <v/>
      </c>
      <c r="AW33" s="129" t="str">
        <f t="shared" ref="AW33" si="391">IF($G33="","",EOMONTH(AZ$16,-1))</f>
        <v/>
      </c>
      <c r="AX33" s="145">
        <f t="shared" ref="AX33" si="392">IFERROR(DATEDIF($G33,AW33,"Y"),0)</f>
        <v>0</v>
      </c>
      <c r="AY33" s="166" t="str">
        <f t="shared" ref="AY33" si="393">IF($D33="","",IF($G33="","",IF($G33&gt;AW33,"",IF(AW33&gt;=$D33,"○",""))))</f>
        <v/>
      </c>
      <c r="AZ33" s="125"/>
      <c r="BA33" s="197" t="str">
        <f t="shared" ref="BA33" si="394">IF(AZ33="","",IF(AY33="○",IF(AX33&gt;=10,IF($C33="介護","●","○"),"○"),"×"))</f>
        <v/>
      </c>
      <c r="BB33" s="129" t="str">
        <f t="shared" ref="BB33" si="395">IF($G33="","",EOMONTH(BE$16,-1))</f>
        <v/>
      </c>
      <c r="BC33" s="145">
        <f t="shared" ref="BC33" si="396">IFERROR(DATEDIF($G33,BB33,"Y"),0)</f>
        <v>0</v>
      </c>
      <c r="BD33" s="166" t="str">
        <f t="shared" ref="BD33" si="397">IF($D33="","",IF($G33="","",IF($G33&gt;BB33,"",IF(BB33&gt;=$D33,"○",""))))</f>
        <v/>
      </c>
      <c r="BE33" s="125"/>
      <c r="BF33" s="197" t="str">
        <f t="shared" ref="BF33" si="398">IF(BE33="","",IF(BD33="○",IF(BC33&gt;=10,IF($C33="介護","●","○"),"○"),"×"))</f>
        <v/>
      </c>
      <c r="BG33" s="129" t="str">
        <f t="shared" ref="BG33" si="399">IF($G33="","",EOMONTH(BJ$16,-1))</f>
        <v/>
      </c>
      <c r="BH33" s="145">
        <f t="shared" ref="BH33" si="400">IFERROR(DATEDIF($G33,BG33,"Y"),0)</f>
        <v>0</v>
      </c>
      <c r="BI33" s="166" t="str">
        <f t="shared" ref="BI33" si="401">IF($D33="","",IF($G33="","",IF($G33&gt;BG33,"",IF(BG33&gt;=$D33,"○",""))))</f>
        <v/>
      </c>
      <c r="BJ33" s="125"/>
      <c r="BK33" s="291" t="str">
        <f t="shared" ref="BK33" si="402">IF(BJ33="","",IF(BI33="○",IF(BH33&gt;=10,IF($C33="介護","●","○"),"○"),"×"))</f>
        <v/>
      </c>
      <c r="BL33" s="129" t="str">
        <f t="shared" ref="BL33" si="403">IF($G33="","",EOMONTH(BO$16,-1))</f>
        <v/>
      </c>
      <c r="BM33" s="145">
        <f t="shared" ref="BM33" si="404">IFERROR(DATEDIF($G33,BL33,"Y"),0)</f>
        <v>0</v>
      </c>
      <c r="BN33" s="166" t="str">
        <f t="shared" ref="BN33" si="405">IF($D33="","",IF($G33="","",IF($G33&gt;BL33,"",IF(BL33&gt;=$D33,"○",""))))</f>
        <v/>
      </c>
      <c r="BO33" s="125"/>
      <c r="BP33" s="291" t="str">
        <f t="shared" ref="BP33" si="406">IF(BO33="","",IF(BN33="○",IF(BM33&gt;=10,IF($C33="介護","●","○"),"○"),"×"))</f>
        <v/>
      </c>
      <c r="BQ33" s="129" t="str">
        <f t="shared" ref="BQ33" si="407">IF($G33="","",EOMONTH(BT$16,-1))</f>
        <v/>
      </c>
      <c r="BR33" s="145">
        <f t="shared" ref="BR33" si="408">IFERROR(DATEDIF($G33,BQ33,"Y"),0)</f>
        <v>0</v>
      </c>
      <c r="BS33" s="166" t="str">
        <f t="shared" ref="BS33" si="409">IF($D33="","",IF($G33="","",IF($G33&gt;BQ33,"",IF(BQ33&gt;=$D33,"○",""))))</f>
        <v/>
      </c>
      <c r="BT33" s="125"/>
      <c r="BU33" s="291" t="str">
        <f t="shared" ref="BU33" si="410">IF(BT33="","",IF(BS33="○",IF(BR33&gt;=10,IF($C33="介護","●","○"),"○"),"×"))</f>
        <v/>
      </c>
      <c r="BV33" s="129" t="str">
        <f t="shared" ref="BV33" si="411">IF($G33="","",EOMONTH(BY$16,-1))</f>
        <v/>
      </c>
      <c r="BW33" s="145">
        <f t="shared" ref="BW33" si="412">IFERROR(DATEDIF($G33,BV33,"Y"),0)</f>
        <v>0</v>
      </c>
      <c r="BX33" s="166" t="str">
        <f t="shared" ref="BX33" si="413">IF($D33="","",IF($G33="","",IF($G33&gt;BV33,"",IF(BV33&gt;=$D33,"○",""))))</f>
        <v/>
      </c>
      <c r="BY33" s="125"/>
      <c r="BZ33" s="291" t="str">
        <f t="shared" ref="BZ33" si="414">IF(BY33="","",IF(BX33="○",IF(BW33&gt;=10,IF($C33="介護","●","○"),"○"),"×"))</f>
        <v/>
      </c>
      <c r="CA33" s="129" t="str">
        <f t="shared" ref="CA33" si="415">IF($G33="","",EOMONTH(CD$16,-1))</f>
        <v/>
      </c>
      <c r="CB33" s="145">
        <f t="shared" ref="CB33" si="416">IFERROR(DATEDIF($G33,CA33,"Y"),0)</f>
        <v>0</v>
      </c>
      <c r="CC33" s="166" t="str">
        <f t="shared" ref="CC33" si="417">IF($D33="","",IF($G33="","",IF($G33&gt;CA33,"",IF(CA33&gt;=$D33,"○",""))))</f>
        <v/>
      </c>
      <c r="CD33" s="125"/>
      <c r="CE33" s="153" t="str">
        <f t="shared" ref="CE33" si="418">IF(CD33="","",IF(CC33="○",IF(CB33&gt;=10,IF($C33="介護","●","○"),"○"),"×"))</f>
        <v/>
      </c>
      <c r="CF33" s="187">
        <f t="shared" ref="CF33" si="419">SUM(L33,Q33,V33,AA33,AF33,AK33,AP33,AU33,AZ33,BE33,BJ33,BO33,BT33,BY33,CD33)</f>
        <v>0</v>
      </c>
      <c r="CG33" s="195"/>
      <c r="CH33" s="4"/>
    </row>
    <row r="34" spans="2:86" ht="13.5" customHeight="1" x14ac:dyDescent="0.15">
      <c r="B34" s="175"/>
      <c r="C34" s="176"/>
      <c r="D34" s="176"/>
      <c r="E34" s="179"/>
      <c r="F34" s="180"/>
      <c r="G34" s="39" t="str">
        <f>IF(G33="","",$G$20)</f>
        <v/>
      </c>
      <c r="H34" s="181"/>
      <c r="I34" s="284"/>
      <c r="J34" s="183"/>
      <c r="K34" s="186"/>
      <c r="L34" s="125"/>
      <c r="M34" s="173"/>
      <c r="N34" s="129"/>
      <c r="O34" s="183"/>
      <c r="P34" s="186"/>
      <c r="Q34" s="125"/>
      <c r="R34" s="173"/>
      <c r="S34" s="168"/>
      <c r="T34" s="183"/>
      <c r="U34" s="186"/>
      <c r="V34" s="125"/>
      <c r="W34" s="173"/>
      <c r="X34" s="129"/>
      <c r="Y34" s="145"/>
      <c r="Z34" s="186"/>
      <c r="AA34" s="125"/>
      <c r="AB34" s="173"/>
      <c r="AC34" s="129"/>
      <c r="AD34" s="183"/>
      <c r="AE34" s="186"/>
      <c r="AF34" s="125"/>
      <c r="AG34" s="173"/>
      <c r="AH34" s="129"/>
      <c r="AI34" s="183"/>
      <c r="AJ34" s="186"/>
      <c r="AK34" s="125"/>
      <c r="AL34" s="173"/>
      <c r="AM34" s="129"/>
      <c r="AN34" s="145"/>
      <c r="AO34" s="186"/>
      <c r="AP34" s="125"/>
      <c r="AQ34" s="197"/>
      <c r="AR34" s="129"/>
      <c r="AS34" s="145"/>
      <c r="AT34" s="186"/>
      <c r="AU34" s="125"/>
      <c r="AV34" s="197"/>
      <c r="AW34" s="129"/>
      <c r="AX34" s="145"/>
      <c r="AY34" s="186"/>
      <c r="AZ34" s="125"/>
      <c r="BA34" s="197"/>
      <c r="BB34" s="129"/>
      <c r="BC34" s="145"/>
      <c r="BD34" s="186"/>
      <c r="BE34" s="125"/>
      <c r="BF34" s="197"/>
      <c r="BG34" s="129"/>
      <c r="BH34" s="145"/>
      <c r="BI34" s="186"/>
      <c r="BJ34" s="125"/>
      <c r="BK34" s="291"/>
      <c r="BL34" s="129"/>
      <c r="BM34" s="145"/>
      <c r="BN34" s="186"/>
      <c r="BO34" s="125"/>
      <c r="BP34" s="291"/>
      <c r="BQ34" s="129"/>
      <c r="BR34" s="145"/>
      <c r="BS34" s="186"/>
      <c r="BT34" s="125"/>
      <c r="BU34" s="291"/>
      <c r="BV34" s="129"/>
      <c r="BW34" s="145"/>
      <c r="BX34" s="186"/>
      <c r="BY34" s="125"/>
      <c r="BZ34" s="291"/>
      <c r="CA34" s="129"/>
      <c r="CB34" s="145"/>
      <c r="CC34" s="186"/>
      <c r="CD34" s="125"/>
      <c r="CE34" s="153"/>
      <c r="CF34" s="188"/>
      <c r="CG34" s="195"/>
      <c r="CH34" s="4"/>
    </row>
    <row r="35" spans="2:86" ht="13.5" customHeight="1" x14ac:dyDescent="0.15">
      <c r="B35" s="174"/>
      <c r="C35" s="171"/>
      <c r="D35" s="171"/>
      <c r="E35" s="177"/>
      <c r="F35" s="178"/>
      <c r="G35" s="38"/>
      <c r="H35" s="181" t="str">
        <f>IF($G35="","",IFERROR(DATEDIF(G35,G36,"Y")&amp;"年"&amp;DATEDIF(G35,G36,"YM")&amp;"月","0年0月"))</f>
        <v/>
      </c>
      <c r="I35" s="283" t="str">
        <f t="shared" ref="I35" si="420">IF($G35="","",EOMONTH(L$16,-1))</f>
        <v/>
      </c>
      <c r="J35" s="169">
        <f t="shared" ref="J35" si="421">IFERROR(DATEDIF($G35,I35,"Y"),0)</f>
        <v>0</v>
      </c>
      <c r="K35" s="166" t="str">
        <f t="shared" ref="K35" si="422">IF($D35="","",IF($G35="","",IF($G35&gt;I35,"",IF(I35&gt;=$D35,"○",""))))</f>
        <v/>
      </c>
      <c r="L35" s="125"/>
      <c r="M35" s="127" t="str">
        <f t="shared" ref="M35" si="423">IF(L35="","",IF(K35="○",IF(J35&gt;=10,IF($C35="介護","●","○"),"○"),"×"))</f>
        <v/>
      </c>
      <c r="N35" s="143" t="str">
        <f t="shared" ref="N35" si="424">IF($G35="","",EOMONTH(Q$16,-1))</f>
        <v/>
      </c>
      <c r="O35" s="169">
        <f t="shared" ref="O35" si="425">IFERROR(DATEDIF($G35,N35,"Y"),0)</f>
        <v>0</v>
      </c>
      <c r="P35" s="166" t="str">
        <f t="shared" ref="P35" si="426">IF($D35="","",IF($G35="","",IF($G35&gt;N35,"",IF(N35&gt;=$D35,"○",""))))</f>
        <v/>
      </c>
      <c r="Q35" s="125"/>
      <c r="R35" s="127" t="str">
        <f t="shared" ref="R35" si="427">IF(Q35="","",IF(P35="○",IF(O35&gt;=10,IF($C35="介護","●","○"),"○"),"×"))</f>
        <v/>
      </c>
      <c r="S35" s="143" t="str">
        <f t="shared" ref="S35" si="428">IF($G35="","",EOMONTH(V$16,-1))</f>
        <v/>
      </c>
      <c r="T35" s="169">
        <f t="shared" ref="T35" si="429">IFERROR(DATEDIF($G35,S35,"Y"),0)</f>
        <v>0</v>
      </c>
      <c r="U35" s="166" t="str">
        <f t="shared" ref="U35" si="430">IF($D35="","",IF($G35="","",IF($G35&gt;S35,"",IF(S35&gt;=$D35,"○",""))))</f>
        <v/>
      </c>
      <c r="V35" s="125"/>
      <c r="W35" s="127" t="str">
        <f t="shared" ref="W35" si="431">IF(V35="","",IF(U35="○",IF(T35&gt;=10,IF($C35="介護","●","○"),"○"),"×"))</f>
        <v/>
      </c>
      <c r="X35" s="129" t="str">
        <f t="shared" ref="X35" si="432">IF($G35="","",EOMONTH(AA$16,-1))</f>
        <v/>
      </c>
      <c r="Y35" s="145">
        <f t="shared" ref="Y35" si="433">IFERROR(DATEDIF($G35,X35,"Y"),0)</f>
        <v>0</v>
      </c>
      <c r="Z35" s="166" t="str">
        <f t="shared" ref="Z35" si="434">IF($D35="","",IF($G35="","",IF($G35&gt;X35,"",IF(X35&gt;=$D35,"○",""))))</f>
        <v/>
      </c>
      <c r="AA35" s="125"/>
      <c r="AB35" s="127" t="str">
        <f t="shared" ref="AB35" si="435">IF(AA35="","",IF(Z35="○",IF(Y35&gt;=10,IF($C35="介護","●","○"),"○"),"×"))</f>
        <v/>
      </c>
      <c r="AC35" s="129" t="str">
        <f t="shared" ref="AC35" si="436">IF($G35="","",EOMONTH(AF$16,-1))</f>
        <v/>
      </c>
      <c r="AD35" s="169">
        <f t="shared" ref="AD35" si="437">IFERROR(DATEDIF($G35,AC35,"Y"),0)</f>
        <v>0</v>
      </c>
      <c r="AE35" s="166" t="str">
        <f t="shared" ref="AE35" si="438">IF($D35="","",IF($G35="","",IF($G35&gt;AC35,"",IF(AC35&gt;=$D35,"○",""))))</f>
        <v/>
      </c>
      <c r="AF35" s="125"/>
      <c r="AG35" s="127" t="str">
        <f t="shared" ref="AG35" si="439">IF(AF35="","",IF(AE35="○",IF(AD35&gt;=10,IF($C35="介護","●","○"),"○"),"×"))</f>
        <v/>
      </c>
      <c r="AH35" s="129" t="str">
        <f t="shared" ref="AH35" si="440">IF($G35="","",EOMONTH(AK$16,-1))</f>
        <v/>
      </c>
      <c r="AI35" s="169">
        <f t="shared" ref="AI35" si="441">IFERROR(DATEDIF($G35,AH35,"Y"),0)</f>
        <v>0</v>
      </c>
      <c r="AJ35" s="166" t="str">
        <f t="shared" ref="AJ35" si="442">IF($D35="","",IF($G35="","",IF($G35&gt;AH35,"",IF(AH35&gt;=$D35,"○",""))))</f>
        <v/>
      </c>
      <c r="AK35" s="125"/>
      <c r="AL35" s="127" t="str">
        <f>IF(AK35="","",IF(AJ35="○",IF(AI35&gt;=10,IF($C35="介護","●","○"),"○"),"×"))</f>
        <v/>
      </c>
      <c r="AM35" s="129" t="str">
        <f t="shared" ref="AM35" si="443">IF($G35="","",EOMONTH(AP$16,-1))</f>
        <v/>
      </c>
      <c r="AN35" s="145">
        <f t="shared" ref="AN35" si="444">IFERROR(DATEDIF($G35,AM35,"Y"),0)</f>
        <v>0</v>
      </c>
      <c r="AO35" s="166" t="str">
        <f t="shared" ref="AO35" si="445">IF($D35="","",IF($G35="","",IF($G35&gt;AM35,"",IF(AM35&gt;=$D35,"○",""))))</f>
        <v/>
      </c>
      <c r="AP35" s="125"/>
      <c r="AQ35" s="197" t="str">
        <f t="shared" ref="AQ35" si="446">IF(AP35="","",IF(AO35="○",IF(AN35&gt;=10,IF($C35="介護","●","○"),"○"),"×"))</f>
        <v/>
      </c>
      <c r="AR35" s="129" t="str">
        <f t="shared" ref="AR35" si="447">IF($G35="","",EOMONTH(AU$16,-1))</f>
        <v/>
      </c>
      <c r="AS35" s="145">
        <f t="shared" ref="AS35" si="448">IFERROR(DATEDIF($G35,AR35,"Y"),0)</f>
        <v>0</v>
      </c>
      <c r="AT35" s="166" t="str">
        <f t="shared" ref="AT35" si="449">IF($D35="","",IF($G35="","",IF($G35&gt;AR35,"",IF(AR35&gt;=$D35,"○",""))))</f>
        <v/>
      </c>
      <c r="AU35" s="125"/>
      <c r="AV35" s="197" t="str">
        <f t="shared" ref="AV35" si="450">IF(AU35="","",IF(AT35="○",IF(AS35&gt;=10,IF($C35="介護","●","○"),"○"),"×"))</f>
        <v/>
      </c>
      <c r="AW35" s="129" t="str">
        <f t="shared" ref="AW35" si="451">IF($G35="","",EOMONTH(AZ$16,-1))</f>
        <v/>
      </c>
      <c r="AX35" s="145">
        <f t="shared" ref="AX35" si="452">IFERROR(DATEDIF($G35,AW35,"Y"),0)</f>
        <v>0</v>
      </c>
      <c r="AY35" s="166" t="str">
        <f t="shared" ref="AY35" si="453">IF($D35="","",IF($G35="","",IF($G35&gt;AW35,"",IF(AW35&gt;=$D35,"○",""))))</f>
        <v/>
      </c>
      <c r="AZ35" s="125"/>
      <c r="BA35" s="197" t="str">
        <f t="shared" ref="BA35" si="454">IF(AZ35="","",IF(AY35="○",IF(AX35&gt;=10,IF($C35="介護","●","○"),"○"),"×"))</f>
        <v/>
      </c>
      <c r="BB35" s="129" t="str">
        <f t="shared" ref="BB35" si="455">IF($G35="","",EOMONTH(BE$16,-1))</f>
        <v/>
      </c>
      <c r="BC35" s="145">
        <f t="shared" ref="BC35" si="456">IFERROR(DATEDIF($G35,BB35,"Y"),0)</f>
        <v>0</v>
      </c>
      <c r="BD35" s="166" t="str">
        <f t="shared" ref="BD35" si="457">IF($D35="","",IF($G35="","",IF($G35&gt;BB35,"",IF(BB35&gt;=$D35,"○",""))))</f>
        <v/>
      </c>
      <c r="BE35" s="125"/>
      <c r="BF35" s="197" t="str">
        <f t="shared" ref="BF35" si="458">IF(BE35="","",IF(BD35="○",IF(BC35&gt;=10,IF($C35="介護","●","○"),"○"),"×"))</f>
        <v/>
      </c>
      <c r="BG35" s="129" t="str">
        <f t="shared" ref="BG35" si="459">IF($G35="","",EOMONTH(BJ$16,-1))</f>
        <v/>
      </c>
      <c r="BH35" s="145">
        <f t="shared" ref="BH35" si="460">IFERROR(DATEDIF($G35,BG35,"Y"),0)</f>
        <v>0</v>
      </c>
      <c r="BI35" s="166" t="str">
        <f t="shared" ref="BI35" si="461">IF($D35="","",IF($G35="","",IF($G35&gt;BG35,"",IF(BG35&gt;=$D35,"○",""))))</f>
        <v/>
      </c>
      <c r="BJ35" s="125"/>
      <c r="BK35" s="291" t="str">
        <f t="shared" ref="BK35" si="462">IF(BJ35="","",IF(BI35="○",IF(BH35&gt;=10,IF($C35="介護","●","○"),"○"),"×"))</f>
        <v/>
      </c>
      <c r="BL35" s="129" t="str">
        <f t="shared" ref="BL35" si="463">IF($G35="","",EOMONTH(BO$16,-1))</f>
        <v/>
      </c>
      <c r="BM35" s="145">
        <f t="shared" ref="BM35" si="464">IFERROR(DATEDIF($G35,BL35,"Y"),0)</f>
        <v>0</v>
      </c>
      <c r="BN35" s="166" t="str">
        <f t="shared" ref="BN35" si="465">IF($D35="","",IF($G35="","",IF($G35&gt;BL35,"",IF(BL35&gt;=$D35,"○",""))))</f>
        <v/>
      </c>
      <c r="BO35" s="125"/>
      <c r="BP35" s="291" t="str">
        <f t="shared" ref="BP35" si="466">IF(BO35="","",IF(BN35="○",IF(BM35&gt;=10,IF($C35="介護","●","○"),"○"),"×"))</f>
        <v/>
      </c>
      <c r="BQ35" s="129" t="str">
        <f t="shared" ref="BQ35" si="467">IF($G35="","",EOMONTH(BT$16,-1))</f>
        <v/>
      </c>
      <c r="BR35" s="145">
        <f t="shared" ref="BR35" si="468">IFERROR(DATEDIF($G35,BQ35,"Y"),0)</f>
        <v>0</v>
      </c>
      <c r="BS35" s="166" t="str">
        <f t="shared" ref="BS35" si="469">IF($D35="","",IF($G35="","",IF($G35&gt;BQ35,"",IF(BQ35&gt;=$D35,"○",""))))</f>
        <v/>
      </c>
      <c r="BT35" s="125"/>
      <c r="BU35" s="291" t="str">
        <f t="shared" ref="BU35" si="470">IF(BT35="","",IF(BS35="○",IF(BR35&gt;=10,IF($C35="介護","●","○"),"○"),"×"))</f>
        <v/>
      </c>
      <c r="BV35" s="129" t="str">
        <f t="shared" ref="BV35" si="471">IF($G35="","",EOMONTH(BY$16,-1))</f>
        <v/>
      </c>
      <c r="BW35" s="145">
        <f t="shared" ref="BW35" si="472">IFERROR(DATEDIF($G35,BV35,"Y"),0)</f>
        <v>0</v>
      </c>
      <c r="BX35" s="166" t="str">
        <f t="shared" ref="BX35" si="473">IF($D35="","",IF($G35="","",IF($G35&gt;BV35,"",IF(BV35&gt;=$D35,"○",""))))</f>
        <v/>
      </c>
      <c r="BY35" s="125"/>
      <c r="BZ35" s="291" t="str">
        <f t="shared" ref="BZ35" si="474">IF(BY35="","",IF(BX35="○",IF(BW35&gt;=10,IF($C35="介護","●","○"),"○"),"×"))</f>
        <v/>
      </c>
      <c r="CA35" s="129" t="str">
        <f t="shared" ref="CA35" si="475">IF($G35="","",EOMONTH(CD$16,-1))</f>
        <v/>
      </c>
      <c r="CB35" s="145">
        <f t="shared" ref="CB35" si="476">IFERROR(DATEDIF($G35,CA35,"Y"),0)</f>
        <v>0</v>
      </c>
      <c r="CC35" s="166" t="str">
        <f t="shared" ref="CC35" si="477">IF($D35="","",IF($G35="","",IF($G35&gt;CA35,"",IF(CA35&gt;=$D35,"○",""))))</f>
        <v/>
      </c>
      <c r="CD35" s="125"/>
      <c r="CE35" s="153" t="str">
        <f t="shared" ref="CE35" si="478">IF(CD35="","",IF(CC35="○",IF(CB35&gt;=10,IF($C35="介護","●","○"),"○"),"×"))</f>
        <v/>
      </c>
      <c r="CF35" s="187">
        <f t="shared" ref="CF35" si="479">SUM(L35,Q35,V35,AA35,AF35,AK35,AP35,AU35,AZ35,BE35,BJ35,BO35,BT35,BY35,CD35)</f>
        <v>0</v>
      </c>
      <c r="CG35" s="195"/>
      <c r="CH35" s="4"/>
    </row>
    <row r="36" spans="2:86" ht="13.5" customHeight="1" x14ac:dyDescent="0.15">
      <c r="B36" s="175"/>
      <c r="C36" s="176"/>
      <c r="D36" s="176"/>
      <c r="E36" s="179"/>
      <c r="F36" s="180"/>
      <c r="G36" s="39" t="str">
        <f>IF(G35="","",$G$20)</f>
        <v/>
      </c>
      <c r="H36" s="181"/>
      <c r="I36" s="284"/>
      <c r="J36" s="183"/>
      <c r="K36" s="186"/>
      <c r="L36" s="125"/>
      <c r="M36" s="173"/>
      <c r="N36" s="168"/>
      <c r="O36" s="183"/>
      <c r="P36" s="186"/>
      <c r="Q36" s="125"/>
      <c r="R36" s="173"/>
      <c r="S36" s="168"/>
      <c r="T36" s="183"/>
      <c r="U36" s="186"/>
      <c r="V36" s="125"/>
      <c r="W36" s="173"/>
      <c r="X36" s="129"/>
      <c r="Y36" s="145"/>
      <c r="Z36" s="186"/>
      <c r="AA36" s="125"/>
      <c r="AB36" s="173"/>
      <c r="AC36" s="129"/>
      <c r="AD36" s="183"/>
      <c r="AE36" s="186"/>
      <c r="AF36" s="125"/>
      <c r="AG36" s="173"/>
      <c r="AH36" s="129"/>
      <c r="AI36" s="183"/>
      <c r="AJ36" s="186"/>
      <c r="AK36" s="125"/>
      <c r="AL36" s="173"/>
      <c r="AM36" s="129"/>
      <c r="AN36" s="145"/>
      <c r="AO36" s="186"/>
      <c r="AP36" s="125"/>
      <c r="AQ36" s="197"/>
      <c r="AR36" s="129"/>
      <c r="AS36" s="145"/>
      <c r="AT36" s="186"/>
      <c r="AU36" s="125"/>
      <c r="AV36" s="197"/>
      <c r="AW36" s="129"/>
      <c r="AX36" s="145"/>
      <c r="AY36" s="186"/>
      <c r="AZ36" s="125"/>
      <c r="BA36" s="197"/>
      <c r="BB36" s="129"/>
      <c r="BC36" s="145"/>
      <c r="BD36" s="186"/>
      <c r="BE36" s="125"/>
      <c r="BF36" s="197"/>
      <c r="BG36" s="129"/>
      <c r="BH36" s="145"/>
      <c r="BI36" s="186"/>
      <c r="BJ36" s="125"/>
      <c r="BK36" s="291"/>
      <c r="BL36" s="129"/>
      <c r="BM36" s="145"/>
      <c r="BN36" s="186"/>
      <c r="BO36" s="125"/>
      <c r="BP36" s="291"/>
      <c r="BQ36" s="129"/>
      <c r="BR36" s="145"/>
      <c r="BS36" s="186"/>
      <c r="BT36" s="125"/>
      <c r="BU36" s="291"/>
      <c r="BV36" s="129"/>
      <c r="BW36" s="145"/>
      <c r="BX36" s="186"/>
      <c r="BY36" s="125"/>
      <c r="BZ36" s="291"/>
      <c r="CA36" s="129"/>
      <c r="CB36" s="145"/>
      <c r="CC36" s="186"/>
      <c r="CD36" s="125"/>
      <c r="CE36" s="153"/>
      <c r="CF36" s="188"/>
      <c r="CG36" s="195"/>
      <c r="CH36" s="4"/>
    </row>
    <row r="37" spans="2:86" ht="13.5" customHeight="1" x14ac:dyDescent="0.15">
      <c r="B37" s="174"/>
      <c r="C37" s="171"/>
      <c r="D37" s="171"/>
      <c r="E37" s="177"/>
      <c r="F37" s="178"/>
      <c r="G37" s="38"/>
      <c r="H37" s="181" t="str">
        <f>IF($G37="","",IFERROR(DATEDIF(G37,G38,"Y")&amp;"年"&amp;DATEDIF(G37,G38,"YM")&amp;"月","0年0月"))</f>
        <v/>
      </c>
      <c r="I37" s="283" t="str">
        <f t="shared" ref="I37" si="480">IF($G37="","",EOMONTH(L$16,-1))</f>
        <v/>
      </c>
      <c r="J37" s="169">
        <f t="shared" ref="J37" si="481">IFERROR(DATEDIF($G37,I37,"Y"),0)</f>
        <v>0</v>
      </c>
      <c r="K37" s="166" t="str">
        <f t="shared" ref="K37" si="482">IF($D37="","",IF($G37="","",IF($G37&gt;I37,"",IF(I37&gt;=$D37,"○",""))))</f>
        <v/>
      </c>
      <c r="L37" s="125"/>
      <c r="M37" s="127" t="str">
        <f t="shared" ref="M37" si="483">IF(L37="","",IF(K37="○",IF(J37&gt;=10,IF($C37="介護","●","○"),"○"),"×"))</f>
        <v/>
      </c>
      <c r="N37" s="143" t="str">
        <f t="shared" ref="N37" si="484">IF($G37="","",EOMONTH(Q$16,-1))</f>
        <v/>
      </c>
      <c r="O37" s="169">
        <f t="shared" ref="O37" si="485">IFERROR(DATEDIF($G37,N37,"Y"),0)</f>
        <v>0</v>
      </c>
      <c r="P37" s="166" t="str">
        <f t="shared" ref="P37" si="486">IF($D37="","",IF($G37="","",IF($G37&gt;N37,"",IF(N37&gt;=$D37,"○",""))))</f>
        <v/>
      </c>
      <c r="Q37" s="125"/>
      <c r="R37" s="127" t="str">
        <f t="shared" ref="R37" si="487">IF(Q37="","",IF(P37="○",IF(O37&gt;=10,IF($C37="介護","●","○"),"○"),"×"))</f>
        <v/>
      </c>
      <c r="S37" s="143" t="str">
        <f t="shared" ref="S37" si="488">IF($G37="","",EOMONTH(V$16,-1))</f>
        <v/>
      </c>
      <c r="T37" s="145">
        <f t="shared" ref="T37" si="489">IFERROR(DATEDIF($G37,S37,"Y"),0)</f>
        <v>0</v>
      </c>
      <c r="U37" s="166" t="str">
        <f t="shared" ref="U37" si="490">IF($D37="","",IF($G37="","",IF($G37&gt;S37,"",IF(S37&gt;=$D37,"○",""))))</f>
        <v/>
      </c>
      <c r="V37" s="125"/>
      <c r="W37" s="127" t="str">
        <f t="shared" ref="W37" si="491">IF(V37="","",IF(U37="○",IF(T37&gt;=10,IF($C37="介護","●","○"),"○"),"×"))</f>
        <v/>
      </c>
      <c r="X37" s="129" t="str">
        <f t="shared" ref="X37" si="492">IF($G37="","",EOMONTH(AA$16,-1))</f>
        <v/>
      </c>
      <c r="Y37" s="145">
        <f t="shared" ref="Y37" si="493">IFERROR(DATEDIF($G37,X37,"Y"),0)</f>
        <v>0</v>
      </c>
      <c r="Z37" s="166" t="str">
        <f t="shared" ref="Z37" si="494">IF($D37="","",IF($G37="","",IF($G37&gt;X37,"",IF(X37&gt;=$D37,"○",""))))</f>
        <v/>
      </c>
      <c r="AA37" s="125"/>
      <c r="AB37" s="127" t="str">
        <f t="shared" ref="AB37" si="495">IF(AA37="","",IF(Z37="○",IF(Y37&gt;=10,IF($C37="介護","●","○"),"○"),"×"))</f>
        <v/>
      </c>
      <c r="AC37" s="129" t="str">
        <f t="shared" ref="AC37" si="496">IF($G37="","",EOMONTH(AF$16,-1))</f>
        <v/>
      </c>
      <c r="AD37" s="169">
        <f t="shared" ref="AD37" si="497">IFERROR(DATEDIF($G37,AC37,"Y"),0)</f>
        <v>0</v>
      </c>
      <c r="AE37" s="166" t="str">
        <f t="shared" ref="AE37" si="498">IF($D37="","",IF($G37="","",IF($G37&gt;AC37,"",IF(AC37&gt;=$D37,"○",""))))</f>
        <v/>
      </c>
      <c r="AF37" s="125"/>
      <c r="AG37" s="127" t="str">
        <f t="shared" ref="AG37" si="499">IF(AF37="","",IF(AE37="○",IF(AD37&gt;=10,IF($C37="介護","●","○"),"○"),"×"))</f>
        <v/>
      </c>
      <c r="AH37" s="129" t="str">
        <f t="shared" ref="AH37" si="500">IF($G37="","",EOMONTH(AK$16,-1))</f>
        <v/>
      </c>
      <c r="AI37" s="169">
        <f t="shared" ref="AI37" si="501">IFERROR(DATEDIF($G37,AH37,"Y"),0)</f>
        <v>0</v>
      </c>
      <c r="AJ37" s="166" t="str">
        <f t="shared" ref="AJ37" si="502">IF($D37="","",IF($G37="","",IF($G37&gt;AH37,"",IF(AH37&gt;=$D37,"○",""))))</f>
        <v/>
      </c>
      <c r="AK37" s="125"/>
      <c r="AL37" s="127" t="str">
        <f>IF(AK37="","",IF(AJ37="○",IF(AI37&gt;=10,IF($C37="介護","●","○"),"○"),"×"))</f>
        <v/>
      </c>
      <c r="AM37" s="129" t="str">
        <f t="shared" ref="AM37" si="503">IF($G37="","",EOMONTH(AP$16,-1))</f>
        <v/>
      </c>
      <c r="AN37" s="145">
        <f t="shared" ref="AN37" si="504">IFERROR(DATEDIF($G37,AM37,"Y"),0)</f>
        <v>0</v>
      </c>
      <c r="AO37" s="166" t="str">
        <f t="shared" ref="AO37" si="505">IF($D37="","",IF($G37="","",IF($G37&gt;AM37,"",IF(AM37&gt;=$D37,"○",""))))</f>
        <v/>
      </c>
      <c r="AP37" s="125"/>
      <c r="AQ37" s="197" t="str">
        <f t="shared" ref="AQ37" si="506">IF(AP37="","",IF(AO37="○",IF(AN37&gt;=10,IF($C37="介護","●","○"),"○"),"×"))</f>
        <v/>
      </c>
      <c r="AR37" s="129" t="str">
        <f t="shared" ref="AR37" si="507">IF($G37="","",EOMONTH(AU$16,-1))</f>
        <v/>
      </c>
      <c r="AS37" s="145">
        <f t="shared" ref="AS37" si="508">IFERROR(DATEDIF($G37,AR37,"Y"),0)</f>
        <v>0</v>
      </c>
      <c r="AT37" s="166" t="str">
        <f t="shared" ref="AT37" si="509">IF($D37="","",IF($G37="","",IF($G37&gt;AR37,"",IF(AR37&gt;=$D37,"○",""))))</f>
        <v/>
      </c>
      <c r="AU37" s="125"/>
      <c r="AV37" s="197" t="str">
        <f t="shared" ref="AV37" si="510">IF(AU37="","",IF(AT37="○",IF(AS37&gt;=10,IF($C37="介護","●","○"),"○"),"×"))</f>
        <v/>
      </c>
      <c r="AW37" s="129" t="str">
        <f t="shared" ref="AW37" si="511">IF($G37="","",EOMONTH(AZ$16,-1))</f>
        <v/>
      </c>
      <c r="AX37" s="145">
        <f t="shared" ref="AX37" si="512">IFERROR(DATEDIF($G37,AW37,"Y"),0)</f>
        <v>0</v>
      </c>
      <c r="AY37" s="166" t="str">
        <f t="shared" ref="AY37" si="513">IF($D37="","",IF($G37="","",IF($G37&gt;AW37,"",IF(AW37&gt;=$D37,"○",""))))</f>
        <v/>
      </c>
      <c r="AZ37" s="125"/>
      <c r="BA37" s="197" t="str">
        <f t="shared" ref="BA37" si="514">IF(AZ37="","",IF(AY37="○",IF(AX37&gt;=10,IF($C37="介護","●","○"),"○"),"×"))</f>
        <v/>
      </c>
      <c r="BB37" s="129" t="str">
        <f t="shared" ref="BB37" si="515">IF($G37="","",EOMONTH(BE$16,-1))</f>
        <v/>
      </c>
      <c r="BC37" s="145">
        <f t="shared" ref="BC37" si="516">IFERROR(DATEDIF($G37,BB37,"Y"),0)</f>
        <v>0</v>
      </c>
      <c r="BD37" s="166" t="str">
        <f t="shared" ref="BD37" si="517">IF($D37="","",IF($G37="","",IF($G37&gt;BB37,"",IF(BB37&gt;=$D37,"○",""))))</f>
        <v/>
      </c>
      <c r="BE37" s="125"/>
      <c r="BF37" s="197" t="str">
        <f t="shared" ref="BF37" si="518">IF(BE37="","",IF(BD37="○",IF(BC37&gt;=10,IF($C37="介護","●","○"),"○"),"×"))</f>
        <v/>
      </c>
      <c r="BG37" s="129" t="str">
        <f t="shared" ref="BG37" si="519">IF($G37="","",EOMONTH(BJ$16,-1))</f>
        <v/>
      </c>
      <c r="BH37" s="145">
        <f t="shared" ref="BH37" si="520">IFERROR(DATEDIF($G37,BG37,"Y"),0)</f>
        <v>0</v>
      </c>
      <c r="BI37" s="166" t="str">
        <f t="shared" ref="BI37" si="521">IF($D37="","",IF($G37="","",IF($G37&gt;BG37,"",IF(BG37&gt;=$D37,"○",""))))</f>
        <v/>
      </c>
      <c r="BJ37" s="125"/>
      <c r="BK37" s="291" t="str">
        <f t="shared" ref="BK37" si="522">IF(BJ37="","",IF(BI37="○",IF(BH37&gt;=10,IF($C37="介護","●","○"),"○"),"×"))</f>
        <v/>
      </c>
      <c r="BL37" s="129" t="str">
        <f t="shared" ref="BL37" si="523">IF($G37="","",EOMONTH(BO$16,-1))</f>
        <v/>
      </c>
      <c r="BM37" s="145">
        <f t="shared" ref="BM37" si="524">IFERROR(DATEDIF($G37,BL37,"Y"),0)</f>
        <v>0</v>
      </c>
      <c r="BN37" s="166" t="str">
        <f t="shared" ref="BN37" si="525">IF($D37="","",IF($G37="","",IF($G37&gt;BL37,"",IF(BL37&gt;=$D37,"○",""))))</f>
        <v/>
      </c>
      <c r="BO37" s="125"/>
      <c r="BP37" s="291" t="str">
        <f t="shared" ref="BP37" si="526">IF(BO37="","",IF(BN37="○",IF(BM37&gt;=10,IF($C37="介護","●","○"),"○"),"×"))</f>
        <v/>
      </c>
      <c r="BQ37" s="129" t="str">
        <f t="shared" ref="BQ37" si="527">IF($G37="","",EOMONTH(BT$16,-1))</f>
        <v/>
      </c>
      <c r="BR37" s="145">
        <f t="shared" ref="BR37" si="528">IFERROR(DATEDIF($G37,BQ37,"Y"),0)</f>
        <v>0</v>
      </c>
      <c r="BS37" s="166" t="str">
        <f t="shared" ref="BS37" si="529">IF($D37="","",IF($G37="","",IF($G37&gt;BQ37,"",IF(BQ37&gt;=$D37,"○",""))))</f>
        <v/>
      </c>
      <c r="BT37" s="125"/>
      <c r="BU37" s="291" t="str">
        <f t="shared" ref="BU37" si="530">IF(BT37="","",IF(BS37="○",IF(BR37&gt;=10,IF($C37="介護","●","○"),"○"),"×"))</f>
        <v/>
      </c>
      <c r="BV37" s="129" t="str">
        <f t="shared" ref="BV37" si="531">IF($G37="","",EOMONTH(BY$16,-1))</f>
        <v/>
      </c>
      <c r="BW37" s="145">
        <f t="shared" ref="BW37" si="532">IFERROR(DATEDIF($G37,BV37,"Y"),0)</f>
        <v>0</v>
      </c>
      <c r="BX37" s="166" t="str">
        <f t="shared" ref="BX37" si="533">IF($D37="","",IF($G37="","",IF($G37&gt;BV37,"",IF(BV37&gt;=$D37,"○",""))))</f>
        <v/>
      </c>
      <c r="BY37" s="125"/>
      <c r="BZ37" s="291" t="str">
        <f t="shared" ref="BZ37" si="534">IF(BY37="","",IF(BX37="○",IF(BW37&gt;=10,IF($C37="介護","●","○"),"○"),"×"))</f>
        <v/>
      </c>
      <c r="CA37" s="129" t="str">
        <f t="shared" ref="CA37" si="535">IF($G37="","",EOMONTH(CD$16,-1))</f>
        <v/>
      </c>
      <c r="CB37" s="145">
        <f t="shared" ref="CB37" si="536">IFERROR(DATEDIF($G37,CA37,"Y"),0)</f>
        <v>0</v>
      </c>
      <c r="CC37" s="166" t="str">
        <f t="shared" ref="CC37" si="537">IF($D37="","",IF($G37="","",IF($G37&gt;CA37,"",IF(CA37&gt;=$D37,"○",""))))</f>
        <v/>
      </c>
      <c r="CD37" s="125"/>
      <c r="CE37" s="153" t="str">
        <f t="shared" ref="CE37" si="538">IF(CD37="","",IF(CC37="○",IF(CB37&gt;=10,IF($C37="介護","●","○"),"○"),"×"))</f>
        <v/>
      </c>
      <c r="CF37" s="187">
        <f t="shared" ref="CF37" si="539">SUM(L37,Q37,V37,AA37,AF37,AK37,AP37,AU37,AZ37,BE37,BJ37,BO37,BT37,BY37,CD37)</f>
        <v>0</v>
      </c>
      <c r="CG37" s="195"/>
      <c r="CH37" s="4"/>
    </row>
    <row r="38" spans="2:86" ht="13.5" customHeight="1" x14ac:dyDescent="0.15">
      <c r="B38" s="175"/>
      <c r="C38" s="176"/>
      <c r="D38" s="176"/>
      <c r="E38" s="179"/>
      <c r="F38" s="180"/>
      <c r="G38" s="39" t="str">
        <f>IF(G37="","",$G$20)</f>
        <v/>
      </c>
      <c r="H38" s="181"/>
      <c r="I38" s="284"/>
      <c r="J38" s="183"/>
      <c r="K38" s="186"/>
      <c r="L38" s="125"/>
      <c r="M38" s="173"/>
      <c r="N38" s="168"/>
      <c r="O38" s="183"/>
      <c r="P38" s="186"/>
      <c r="Q38" s="125"/>
      <c r="R38" s="173"/>
      <c r="S38" s="168"/>
      <c r="T38" s="145"/>
      <c r="U38" s="186"/>
      <c r="V38" s="125"/>
      <c r="W38" s="173"/>
      <c r="X38" s="129"/>
      <c r="Y38" s="145"/>
      <c r="Z38" s="186"/>
      <c r="AA38" s="125"/>
      <c r="AB38" s="173"/>
      <c r="AC38" s="129"/>
      <c r="AD38" s="183"/>
      <c r="AE38" s="186"/>
      <c r="AF38" s="125"/>
      <c r="AG38" s="173"/>
      <c r="AH38" s="129"/>
      <c r="AI38" s="183"/>
      <c r="AJ38" s="186"/>
      <c r="AK38" s="125"/>
      <c r="AL38" s="173"/>
      <c r="AM38" s="129"/>
      <c r="AN38" s="145"/>
      <c r="AO38" s="186"/>
      <c r="AP38" s="125"/>
      <c r="AQ38" s="197"/>
      <c r="AR38" s="129"/>
      <c r="AS38" s="145"/>
      <c r="AT38" s="186"/>
      <c r="AU38" s="125"/>
      <c r="AV38" s="197"/>
      <c r="AW38" s="129"/>
      <c r="AX38" s="145"/>
      <c r="AY38" s="186"/>
      <c r="AZ38" s="125"/>
      <c r="BA38" s="197"/>
      <c r="BB38" s="129"/>
      <c r="BC38" s="145"/>
      <c r="BD38" s="186"/>
      <c r="BE38" s="125"/>
      <c r="BF38" s="197"/>
      <c r="BG38" s="129"/>
      <c r="BH38" s="145"/>
      <c r="BI38" s="186"/>
      <c r="BJ38" s="125"/>
      <c r="BK38" s="291"/>
      <c r="BL38" s="129"/>
      <c r="BM38" s="145"/>
      <c r="BN38" s="186"/>
      <c r="BO38" s="125"/>
      <c r="BP38" s="291"/>
      <c r="BQ38" s="129"/>
      <c r="BR38" s="145"/>
      <c r="BS38" s="186"/>
      <c r="BT38" s="125"/>
      <c r="BU38" s="291"/>
      <c r="BV38" s="129"/>
      <c r="BW38" s="145"/>
      <c r="BX38" s="186"/>
      <c r="BY38" s="125"/>
      <c r="BZ38" s="291"/>
      <c r="CA38" s="129"/>
      <c r="CB38" s="145"/>
      <c r="CC38" s="186"/>
      <c r="CD38" s="125"/>
      <c r="CE38" s="153"/>
      <c r="CF38" s="188"/>
      <c r="CG38" s="195"/>
      <c r="CH38" s="4"/>
    </row>
    <row r="39" spans="2:86" ht="13.5" customHeight="1" x14ac:dyDescent="0.15">
      <c r="B39" s="174"/>
      <c r="C39" s="171"/>
      <c r="D39" s="171"/>
      <c r="E39" s="177"/>
      <c r="F39" s="178"/>
      <c r="G39" s="38"/>
      <c r="H39" s="181" t="str">
        <f>IF($G39="","",IFERROR(DATEDIF(G39,G40,"Y")&amp;"年"&amp;DATEDIF(G39,G40,"YM")&amp;"月","0年0月"))</f>
        <v/>
      </c>
      <c r="I39" s="283" t="str">
        <f t="shared" ref="I39" si="540">IF($G39="","",EOMONTH(L$16,-1))</f>
        <v/>
      </c>
      <c r="J39" s="169">
        <f t="shared" ref="J39" si="541">IFERROR(DATEDIF($G39,I39,"Y"),0)</f>
        <v>0</v>
      </c>
      <c r="K39" s="166" t="str">
        <f t="shared" ref="K39" si="542">IF($D39="","",IF($G39="","",IF($G39&gt;I39,"",IF(I39&gt;=$D39,"○",""))))</f>
        <v/>
      </c>
      <c r="L39" s="125"/>
      <c r="M39" s="127" t="str">
        <f t="shared" ref="M39" si="543">IF(L39="","",IF(K39="○",IF(J39&gt;=10,IF($C39="介護","●","○"),"○"),"×"))</f>
        <v/>
      </c>
      <c r="N39" s="143" t="str">
        <f t="shared" ref="N39" si="544">IF($G39="","",EOMONTH(Q$16,-1))</f>
        <v/>
      </c>
      <c r="O39" s="169">
        <f t="shared" ref="O39" si="545">IFERROR(DATEDIF($G39,N39,"Y"),0)</f>
        <v>0</v>
      </c>
      <c r="P39" s="166" t="str">
        <f t="shared" ref="P39" si="546">IF($D39="","",IF($G39="","",IF($G39&gt;N39,"",IF(N39&gt;=$D39,"○",""))))</f>
        <v/>
      </c>
      <c r="Q39" s="125"/>
      <c r="R39" s="127" t="str">
        <f t="shared" ref="R39" si="547">IF(Q39="","",IF(P39="○",IF(O39&gt;=10,IF($C39="介護","●","○"),"○"),"×"))</f>
        <v/>
      </c>
      <c r="S39" s="143" t="str">
        <f t="shared" ref="S39" si="548">IF($G39="","",EOMONTH(V$16,-1))</f>
        <v/>
      </c>
      <c r="T39" s="169">
        <f t="shared" ref="T39" si="549">IFERROR(DATEDIF($G39,S39,"Y"),0)</f>
        <v>0</v>
      </c>
      <c r="U39" s="166" t="str">
        <f t="shared" ref="U39" si="550">IF($D39="","",IF($G39="","",IF($G39&gt;S39,"",IF(S39&gt;=$D39,"○",""))))</f>
        <v/>
      </c>
      <c r="V39" s="125"/>
      <c r="W39" s="127" t="str">
        <f t="shared" ref="W39" si="551">IF(V39="","",IF(U39="○",IF(T39&gt;=10,IF($C39="介護","●","○"),"○"),"×"))</f>
        <v/>
      </c>
      <c r="X39" s="129" t="str">
        <f t="shared" ref="X39" si="552">IF($G39="","",EOMONTH(AA$16,-1))</f>
        <v/>
      </c>
      <c r="Y39" s="145">
        <f t="shared" ref="Y39" si="553">IFERROR(DATEDIF($G39,X39,"Y"),0)</f>
        <v>0</v>
      </c>
      <c r="Z39" s="166" t="str">
        <f t="shared" ref="Z39" si="554">IF($D39="","",IF($G39="","",IF($G39&gt;X39,"",IF(X39&gt;=$D39,"○",""))))</f>
        <v/>
      </c>
      <c r="AA39" s="125"/>
      <c r="AB39" s="127" t="str">
        <f t="shared" ref="AB39" si="555">IF(AA39="","",IF(Z39="○",IF(Y39&gt;=10,IF($C39="介護","●","○"),"○"),"×"))</f>
        <v/>
      </c>
      <c r="AC39" s="129" t="str">
        <f t="shared" ref="AC39" si="556">IF($G39="","",EOMONTH(AF$16,-1))</f>
        <v/>
      </c>
      <c r="AD39" s="169">
        <f t="shared" ref="AD39" si="557">IFERROR(DATEDIF($G39,AC39,"Y"),0)</f>
        <v>0</v>
      </c>
      <c r="AE39" s="166" t="str">
        <f t="shared" ref="AE39" si="558">IF($D39="","",IF($G39="","",IF($G39&gt;AC39,"",IF(AC39&gt;=$D39,"○",""))))</f>
        <v/>
      </c>
      <c r="AF39" s="125"/>
      <c r="AG39" s="127" t="str">
        <f t="shared" ref="AG39" si="559">IF(AF39="","",IF(AE39="○",IF(AD39&gt;=10,IF($C39="介護","●","○"),"○"),"×"))</f>
        <v/>
      </c>
      <c r="AH39" s="129" t="str">
        <f t="shared" ref="AH39" si="560">IF($G39="","",EOMONTH(AK$16,-1))</f>
        <v/>
      </c>
      <c r="AI39" s="169">
        <f t="shared" ref="AI39" si="561">IFERROR(DATEDIF($G39,AH39,"Y"),0)</f>
        <v>0</v>
      </c>
      <c r="AJ39" s="166" t="str">
        <f t="shared" ref="AJ39" si="562">IF($D39="","",IF($G39="","",IF($G39&gt;AH39,"",IF(AH39&gt;=$D39,"○",""))))</f>
        <v/>
      </c>
      <c r="AK39" s="125"/>
      <c r="AL39" s="127" t="str">
        <f>IF(AK39="","",IF(AJ39="○",IF(AI39&gt;=10,IF($C39="介護","●","○"),"○"),"×"))</f>
        <v/>
      </c>
      <c r="AM39" s="129" t="str">
        <f t="shared" ref="AM39" si="563">IF($G39="","",EOMONTH(AP$16,-1))</f>
        <v/>
      </c>
      <c r="AN39" s="145">
        <f t="shared" ref="AN39" si="564">IFERROR(DATEDIF($G39,AM39,"Y"),0)</f>
        <v>0</v>
      </c>
      <c r="AO39" s="166" t="str">
        <f t="shared" ref="AO39" si="565">IF($D39="","",IF($G39="","",IF($G39&gt;AM39,"",IF(AM39&gt;=$D39,"○",""))))</f>
        <v/>
      </c>
      <c r="AP39" s="125"/>
      <c r="AQ39" s="197" t="str">
        <f t="shared" ref="AQ39" si="566">IF(AP39="","",IF(AO39="○",IF(AN39&gt;=10,IF($C39="介護","●","○"),"○"),"×"))</f>
        <v/>
      </c>
      <c r="AR39" s="129" t="str">
        <f t="shared" ref="AR39" si="567">IF($G39="","",EOMONTH(AU$16,-1))</f>
        <v/>
      </c>
      <c r="AS39" s="145">
        <f t="shared" ref="AS39" si="568">IFERROR(DATEDIF($G39,AR39,"Y"),0)</f>
        <v>0</v>
      </c>
      <c r="AT39" s="166" t="str">
        <f t="shared" ref="AT39" si="569">IF($D39="","",IF($G39="","",IF($G39&gt;AR39,"",IF(AR39&gt;=$D39,"○",""))))</f>
        <v/>
      </c>
      <c r="AU39" s="125"/>
      <c r="AV39" s="197" t="str">
        <f t="shared" ref="AV39" si="570">IF(AU39="","",IF(AT39="○",IF(AS39&gt;=10,IF($C39="介護","●","○"),"○"),"×"))</f>
        <v/>
      </c>
      <c r="AW39" s="129" t="str">
        <f t="shared" ref="AW39" si="571">IF($G39="","",EOMONTH(AZ$16,-1))</f>
        <v/>
      </c>
      <c r="AX39" s="145">
        <f t="shared" ref="AX39" si="572">IFERROR(DATEDIF($G39,AW39,"Y"),0)</f>
        <v>0</v>
      </c>
      <c r="AY39" s="166" t="str">
        <f t="shared" ref="AY39" si="573">IF($D39="","",IF($G39="","",IF($G39&gt;AW39,"",IF(AW39&gt;=$D39,"○",""))))</f>
        <v/>
      </c>
      <c r="AZ39" s="125"/>
      <c r="BA39" s="197" t="str">
        <f t="shared" ref="BA39" si="574">IF(AZ39="","",IF(AY39="○",IF(AX39&gt;=10,IF($C39="介護","●","○"),"○"),"×"))</f>
        <v/>
      </c>
      <c r="BB39" s="129" t="str">
        <f t="shared" ref="BB39" si="575">IF($G39="","",EOMONTH(BE$16,-1))</f>
        <v/>
      </c>
      <c r="BC39" s="145">
        <f t="shared" ref="BC39" si="576">IFERROR(DATEDIF($G39,BB39,"Y"),0)</f>
        <v>0</v>
      </c>
      <c r="BD39" s="166" t="str">
        <f t="shared" ref="BD39" si="577">IF($D39="","",IF($G39="","",IF($G39&gt;BB39,"",IF(BB39&gt;=$D39,"○",""))))</f>
        <v/>
      </c>
      <c r="BE39" s="125"/>
      <c r="BF39" s="197" t="str">
        <f t="shared" ref="BF39" si="578">IF(BE39="","",IF(BD39="○",IF(BC39&gt;=10,IF($C39="介護","●","○"),"○"),"×"))</f>
        <v/>
      </c>
      <c r="BG39" s="129" t="str">
        <f t="shared" ref="BG39" si="579">IF($G39="","",EOMONTH(BJ$16,-1))</f>
        <v/>
      </c>
      <c r="BH39" s="145">
        <f t="shared" ref="BH39" si="580">IFERROR(DATEDIF($G39,BG39,"Y"),0)</f>
        <v>0</v>
      </c>
      <c r="BI39" s="166" t="str">
        <f t="shared" ref="BI39" si="581">IF($D39="","",IF($G39="","",IF($G39&gt;BG39,"",IF(BG39&gt;=$D39,"○",""))))</f>
        <v/>
      </c>
      <c r="BJ39" s="125"/>
      <c r="BK39" s="291" t="str">
        <f t="shared" ref="BK39" si="582">IF(BJ39="","",IF(BI39="○",IF(BH39&gt;=10,IF($C39="介護","●","○"),"○"),"×"))</f>
        <v/>
      </c>
      <c r="BL39" s="129" t="str">
        <f t="shared" ref="BL39" si="583">IF($G39="","",EOMONTH(BO$16,-1))</f>
        <v/>
      </c>
      <c r="BM39" s="145">
        <f t="shared" ref="BM39" si="584">IFERROR(DATEDIF($G39,BL39,"Y"),0)</f>
        <v>0</v>
      </c>
      <c r="BN39" s="166" t="str">
        <f t="shared" ref="BN39" si="585">IF($D39="","",IF($G39="","",IF($G39&gt;BL39,"",IF(BL39&gt;=$D39,"○",""))))</f>
        <v/>
      </c>
      <c r="BO39" s="125"/>
      <c r="BP39" s="291" t="str">
        <f t="shared" ref="BP39" si="586">IF(BO39="","",IF(BN39="○",IF(BM39&gt;=10,IF($C39="介護","●","○"),"○"),"×"))</f>
        <v/>
      </c>
      <c r="BQ39" s="129" t="str">
        <f t="shared" ref="BQ39" si="587">IF($G39="","",EOMONTH(BT$16,-1))</f>
        <v/>
      </c>
      <c r="BR39" s="145">
        <f t="shared" ref="BR39" si="588">IFERROR(DATEDIF($G39,BQ39,"Y"),0)</f>
        <v>0</v>
      </c>
      <c r="BS39" s="166" t="str">
        <f t="shared" ref="BS39" si="589">IF($D39="","",IF($G39="","",IF($G39&gt;BQ39,"",IF(BQ39&gt;=$D39,"○",""))))</f>
        <v/>
      </c>
      <c r="BT39" s="125"/>
      <c r="BU39" s="291" t="str">
        <f t="shared" ref="BU39" si="590">IF(BT39="","",IF(BS39="○",IF(BR39&gt;=10,IF($C39="介護","●","○"),"○"),"×"))</f>
        <v/>
      </c>
      <c r="BV39" s="129" t="str">
        <f t="shared" ref="BV39" si="591">IF($G39="","",EOMONTH(BY$16,-1))</f>
        <v/>
      </c>
      <c r="BW39" s="145">
        <f t="shared" ref="BW39" si="592">IFERROR(DATEDIF($G39,BV39,"Y"),0)</f>
        <v>0</v>
      </c>
      <c r="BX39" s="166" t="str">
        <f t="shared" ref="BX39" si="593">IF($D39="","",IF($G39="","",IF($G39&gt;BV39,"",IF(BV39&gt;=$D39,"○",""))))</f>
        <v/>
      </c>
      <c r="BY39" s="125"/>
      <c r="BZ39" s="291" t="str">
        <f t="shared" ref="BZ39" si="594">IF(BY39="","",IF(BX39="○",IF(BW39&gt;=10,IF($C39="介護","●","○"),"○"),"×"))</f>
        <v/>
      </c>
      <c r="CA39" s="129" t="str">
        <f t="shared" ref="CA39" si="595">IF($G39="","",EOMONTH(CD$16,-1))</f>
        <v/>
      </c>
      <c r="CB39" s="145">
        <f t="shared" ref="CB39" si="596">IFERROR(DATEDIF($G39,CA39,"Y"),0)</f>
        <v>0</v>
      </c>
      <c r="CC39" s="166" t="str">
        <f t="shared" ref="CC39" si="597">IF($D39="","",IF($G39="","",IF($G39&gt;CA39,"",IF(CA39&gt;=$D39,"○",""))))</f>
        <v/>
      </c>
      <c r="CD39" s="125"/>
      <c r="CE39" s="153" t="str">
        <f t="shared" ref="CE39" si="598">IF(CD39="","",IF(CC39="○",IF(CB39&gt;=10,IF($C39="介護","●","○"),"○"),"×"))</f>
        <v/>
      </c>
      <c r="CF39" s="187">
        <f t="shared" ref="CF39" si="599">SUM(L39,Q39,V39,AA39,AF39,AK39,AP39,AU39,AZ39,BE39,BJ39,BO39,BT39,BY39,CD39)</f>
        <v>0</v>
      </c>
      <c r="CG39" s="195"/>
      <c r="CH39" s="4"/>
    </row>
    <row r="40" spans="2:86" ht="13.5" customHeight="1" x14ac:dyDescent="0.15">
      <c r="B40" s="175"/>
      <c r="C40" s="176"/>
      <c r="D40" s="176"/>
      <c r="E40" s="179"/>
      <c r="F40" s="180"/>
      <c r="G40" s="39" t="str">
        <f>IF(G39="","",$G$20)</f>
        <v/>
      </c>
      <c r="H40" s="181"/>
      <c r="I40" s="284"/>
      <c r="J40" s="183"/>
      <c r="K40" s="186"/>
      <c r="L40" s="125"/>
      <c r="M40" s="173"/>
      <c r="N40" s="168"/>
      <c r="O40" s="183"/>
      <c r="P40" s="186"/>
      <c r="Q40" s="125"/>
      <c r="R40" s="173"/>
      <c r="S40" s="168"/>
      <c r="T40" s="183"/>
      <c r="U40" s="186"/>
      <c r="V40" s="125"/>
      <c r="W40" s="173"/>
      <c r="X40" s="129"/>
      <c r="Y40" s="145"/>
      <c r="Z40" s="186"/>
      <c r="AA40" s="125"/>
      <c r="AB40" s="173"/>
      <c r="AC40" s="129"/>
      <c r="AD40" s="183"/>
      <c r="AE40" s="186"/>
      <c r="AF40" s="125"/>
      <c r="AG40" s="173"/>
      <c r="AH40" s="129"/>
      <c r="AI40" s="183"/>
      <c r="AJ40" s="186"/>
      <c r="AK40" s="125"/>
      <c r="AL40" s="173"/>
      <c r="AM40" s="129"/>
      <c r="AN40" s="145"/>
      <c r="AO40" s="186"/>
      <c r="AP40" s="125"/>
      <c r="AQ40" s="197"/>
      <c r="AR40" s="129"/>
      <c r="AS40" s="145"/>
      <c r="AT40" s="186"/>
      <c r="AU40" s="125"/>
      <c r="AV40" s="197"/>
      <c r="AW40" s="129"/>
      <c r="AX40" s="145"/>
      <c r="AY40" s="186"/>
      <c r="AZ40" s="125"/>
      <c r="BA40" s="197"/>
      <c r="BB40" s="129"/>
      <c r="BC40" s="145"/>
      <c r="BD40" s="186"/>
      <c r="BE40" s="125"/>
      <c r="BF40" s="197"/>
      <c r="BG40" s="129"/>
      <c r="BH40" s="145"/>
      <c r="BI40" s="186"/>
      <c r="BJ40" s="125"/>
      <c r="BK40" s="291"/>
      <c r="BL40" s="129"/>
      <c r="BM40" s="145"/>
      <c r="BN40" s="186"/>
      <c r="BO40" s="125"/>
      <c r="BP40" s="291"/>
      <c r="BQ40" s="129"/>
      <c r="BR40" s="145"/>
      <c r="BS40" s="186"/>
      <c r="BT40" s="125"/>
      <c r="BU40" s="291"/>
      <c r="BV40" s="129"/>
      <c r="BW40" s="145"/>
      <c r="BX40" s="186"/>
      <c r="BY40" s="125"/>
      <c r="BZ40" s="291"/>
      <c r="CA40" s="129"/>
      <c r="CB40" s="145"/>
      <c r="CC40" s="186"/>
      <c r="CD40" s="125"/>
      <c r="CE40" s="153"/>
      <c r="CF40" s="188"/>
      <c r="CG40" s="195"/>
      <c r="CH40" s="4"/>
    </row>
    <row r="41" spans="2:86" ht="13.5" customHeight="1" x14ac:dyDescent="0.15">
      <c r="B41" s="174"/>
      <c r="C41" s="171"/>
      <c r="D41" s="171"/>
      <c r="E41" s="177"/>
      <c r="F41" s="178"/>
      <c r="G41" s="38"/>
      <c r="H41" s="181" t="str">
        <f>IF($G41="","",IFERROR(DATEDIF(G41,G42,"Y")&amp;"年"&amp;DATEDIF(G41,G42,"YM")&amp;"月","0年0月"))</f>
        <v/>
      </c>
      <c r="I41" s="283" t="str">
        <f t="shared" ref="I41" si="600">IF($G41="","",EOMONTH(L$16,-1))</f>
        <v/>
      </c>
      <c r="J41" s="169">
        <f t="shared" ref="J41" si="601">IFERROR(DATEDIF($G41,I41,"Y"),0)</f>
        <v>0</v>
      </c>
      <c r="K41" s="166" t="str">
        <f t="shared" ref="K41" si="602">IF($D41="","",IF($G41="","",IF($G41&gt;I41,"",IF(I41&gt;=$D41,"○",""))))</f>
        <v/>
      </c>
      <c r="L41" s="125"/>
      <c r="M41" s="127" t="str">
        <f t="shared" ref="M41" si="603">IF(L41="","",IF(K41="○",IF(J41&gt;=10,IF($C41="介護","●","○"),"○"),"×"))</f>
        <v/>
      </c>
      <c r="N41" s="143" t="str">
        <f t="shared" ref="N41" si="604">IF($G41="","",EOMONTH(Q$16,-1))</f>
        <v/>
      </c>
      <c r="O41" s="169">
        <f t="shared" ref="O41" si="605">IFERROR(DATEDIF($G41,N41,"Y"),0)</f>
        <v>0</v>
      </c>
      <c r="P41" s="166" t="str">
        <f t="shared" ref="P41" si="606">IF($D41="","",IF($G41="","",IF($G41&gt;N41,"",IF(N41&gt;=$D41,"○",""))))</f>
        <v/>
      </c>
      <c r="Q41" s="125"/>
      <c r="R41" s="127" t="str">
        <f t="shared" ref="R41" si="607">IF(Q41="","",IF(P41="○",IF(O41&gt;=10,IF($C41="介護","●","○"),"○"),"×"))</f>
        <v/>
      </c>
      <c r="S41" s="143" t="str">
        <f t="shared" ref="S41" si="608">IF($G41="","",EOMONTH(V$16,-1))</f>
        <v/>
      </c>
      <c r="T41" s="169">
        <f t="shared" ref="T41" si="609">IFERROR(DATEDIF($G41,S41,"Y"),0)</f>
        <v>0</v>
      </c>
      <c r="U41" s="166" t="str">
        <f t="shared" ref="U41" si="610">IF($D41="","",IF($G41="","",IF($G41&gt;S41,"",IF(S41&gt;=$D41,"○",""))))</f>
        <v/>
      </c>
      <c r="V41" s="125"/>
      <c r="W41" s="127" t="str">
        <f t="shared" ref="W41" si="611">IF(V41="","",IF(U41="○",IF(T41&gt;=10,IF($C41="介護","●","○"),"○"),"×"))</f>
        <v/>
      </c>
      <c r="X41" s="129" t="str">
        <f t="shared" ref="X41" si="612">IF($G41="","",EOMONTH(AA$16,-1))</f>
        <v/>
      </c>
      <c r="Y41" s="145">
        <f t="shared" ref="Y41" si="613">IFERROR(DATEDIF($G41,X41,"Y"),0)</f>
        <v>0</v>
      </c>
      <c r="Z41" s="166" t="str">
        <f t="shared" ref="Z41" si="614">IF($D41="","",IF($G41="","",IF($G41&gt;X41,"",IF(X41&gt;=$D41,"○",""))))</f>
        <v/>
      </c>
      <c r="AA41" s="125"/>
      <c r="AB41" s="127" t="str">
        <f t="shared" ref="AB41" si="615">IF(AA41="","",IF(Z41="○",IF(Y41&gt;=10,IF($C41="介護","●","○"),"○"),"×"))</f>
        <v/>
      </c>
      <c r="AC41" s="129" t="str">
        <f t="shared" ref="AC41" si="616">IF($G41="","",EOMONTH(AF$16,-1))</f>
        <v/>
      </c>
      <c r="AD41" s="169">
        <f t="shared" ref="AD41" si="617">IFERROR(DATEDIF($G41,AC41,"Y"),0)</f>
        <v>0</v>
      </c>
      <c r="AE41" s="166" t="str">
        <f t="shared" ref="AE41" si="618">IF($D41="","",IF($G41="","",IF($G41&gt;AC41,"",IF(AC41&gt;=$D41,"○",""))))</f>
        <v/>
      </c>
      <c r="AF41" s="125"/>
      <c r="AG41" s="127" t="str">
        <f t="shared" ref="AG41" si="619">IF(AF41="","",IF(AE41="○",IF(AD41&gt;=10,IF($C41="介護","●","○"),"○"),"×"))</f>
        <v/>
      </c>
      <c r="AH41" s="129" t="str">
        <f t="shared" ref="AH41" si="620">IF($G41="","",EOMONTH(AK$16,-1))</f>
        <v/>
      </c>
      <c r="AI41" s="145">
        <f t="shared" ref="AI41" si="621">IFERROR(DATEDIF($G41,AH41,"Y"),0)</f>
        <v>0</v>
      </c>
      <c r="AJ41" s="166" t="str">
        <f t="shared" ref="AJ41" si="622">IF($D41="","",IF($G41="","",IF($G41&gt;AH41,"",IF(AH41&gt;=$D41,"○",""))))</f>
        <v/>
      </c>
      <c r="AK41" s="125"/>
      <c r="AL41" s="127" t="str">
        <f>IF(AK41="","",IF(AJ41="○",IF(AI41&gt;=10,IF($C41="介護","●","○"),"○"),"×"))</f>
        <v/>
      </c>
      <c r="AM41" s="129" t="str">
        <f t="shared" ref="AM41" si="623">IF($G41="","",EOMONTH(AP$16,-1))</f>
        <v/>
      </c>
      <c r="AN41" s="145">
        <f t="shared" ref="AN41" si="624">IFERROR(DATEDIF($G41,AM41,"Y"),0)</f>
        <v>0</v>
      </c>
      <c r="AO41" s="166" t="str">
        <f t="shared" ref="AO41" si="625">IF($D41="","",IF($G41="","",IF($G41&gt;AM41,"",IF(AM41&gt;=$D41,"○",""))))</f>
        <v/>
      </c>
      <c r="AP41" s="125"/>
      <c r="AQ41" s="197" t="str">
        <f t="shared" ref="AQ41" si="626">IF(AP41="","",IF(AO41="○",IF(AN41&gt;=10,IF($C41="介護","●","○"),"○"),"×"))</f>
        <v/>
      </c>
      <c r="AR41" s="129" t="str">
        <f t="shared" ref="AR41" si="627">IF($G41="","",EOMONTH(AU$16,-1))</f>
        <v/>
      </c>
      <c r="AS41" s="145">
        <f t="shared" ref="AS41" si="628">IFERROR(DATEDIF($G41,AR41,"Y"),0)</f>
        <v>0</v>
      </c>
      <c r="AT41" s="166" t="str">
        <f t="shared" ref="AT41" si="629">IF($D41="","",IF($G41="","",IF($G41&gt;AR41,"",IF(AR41&gt;=$D41,"○",""))))</f>
        <v/>
      </c>
      <c r="AU41" s="125"/>
      <c r="AV41" s="197" t="str">
        <f t="shared" ref="AV41" si="630">IF(AU41="","",IF(AT41="○",IF(AS41&gt;=10,IF($C41="介護","●","○"),"○"),"×"))</f>
        <v/>
      </c>
      <c r="AW41" s="129" t="str">
        <f t="shared" ref="AW41" si="631">IF($G41="","",EOMONTH(AZ$16,-1))</f>
        <v/>
      </c>
      <c r="AX41" s="145">
        <f t="shared" ref="AX41" si="632">IFERROR(DATEDIF($G41,AW41,"Y"),0)</f>
        <v>0</v>
      </c>
      <c r="AY41" s="166" t="str">
        <f t="shared" ref="AY41" si="633">IF($D41="","",IF($G41="","",IF($G41&gt;AW41,"",IF(AW41&gt;=$D41,"○",""))))</f>
        <v/>
      </c>
      <c r="AZ41" s="125"/>
      <c r="BA41" s="197" t="str">
        <f t="shared" ref="BA41" si="634">IF(AZ41="","",IF(AY41="○",IF(AX41&gt;=10,IF($C41="介護","●","○"),"○"),"×"))</f>
        <v/>
      </c>
      <c r="BB41" s="129" t="str">
        <f t="shared" ref="BB41" si="635">IF($G41="","",EOMONTH(BE$16,-1))</f>
        <v/>
      </c>
      <c r="BC41" s="145">
        <f t="shared" ref="BC41" si="636">IFERROR(DATEDIF($G41,BB41,"Y"),0)</f>
        <v>0</v>
      </c>
      <c r="BD41" s="166" t="str">
        <f t="shared" ref="BD41" si="637">IF($D41="","",IF($G41="","",IF($G41&gt;BB41,"",IF(BB41&gt;=$D41,"○",""))))</f>
        <v/>
      </c>
      <c r="BE41" s="125"/>
      <c r="BF41" s="197" t="str">
        <f t="shared" ref="BF41" si="638">IF(BE41="","",IF(BD41="○",IF(BC41&gt;=10,IF($C41="介護","●","○"),"○"),"×"))</f>
        <v/>
      </c>
      <c r="BG41" s="129" t="str">
        <f t="shared" ref="BG41" si="639">IF($G41="","",EOMONTH(BJ$16,-1))</f>
        <v/>
      </c>
      <c r="BH41" s="145">
        <f t="shared" ref="BH41" si="640">IFERROR(DATEDIF($G41,BG41,"Y"),0)</f>
        <v>0</v>
      </c>
      <c r="BI41" s="166" t="str">
        <f t="shared" ref="BI41" si="641">IF($D41="","",IF($G41="","",IF($G41&gt;BG41,"",IF(BG41&gt;=$D41,"○",""))))</f>
        <v/>
      </c>
      <c r="BJ41" s="125"/>
      <c r="BK41" s="291" t="str">
        <f t="shared" ref="BK41" si="642">IF(BJ41="","",IF(BI41="○",IF(BH41&gt;=10,IF($C41="介護","●","○"),"○"),"×"))</f>
        <v/>
      </c>
      <c r="BL41" s="129" t="str">
        <f t="shared" ref="BL41" si="643">IF($G41="","",EOMONTH(BO$16,-1))</f>
        <v/>
      </c>
      <c r="BM41" s="145">
        <f t="shared" ref="BM41" si="644">IFERROR(DATEDIF($G41,BL41,"Y"),0)</f>
        <v>0</v>
      </c>
      <c r="BN41" s="166" t="str">
        <f t="shared" ref="BN41" si="645">IF($D41="","",IF($G41="","",IF($G41&gt;BL41,"",IF(BL41&gt;=$D41,"○",""))))</f>
        <v/>
      </c>
      <c r="BO41" s="125"/>
      <c r="BP41" s="291" t="str">
        <f t="shared" ref="BP41" si="646">IF(BO41="","",IF(BN41="○",IF(BM41&gt;=10,IF($C41="介護","●","○"),"○"),"×"))</f>
        <v/>
      </c>
      <c r="BQ41" s="129" t="str">
        <f t="shared" ref="BQ41" si="647">IF($G41="","",EOMONTH(BT$16,-1))</f>
        <v/>
      </c>
      <c r="BR41" s="145">
        <f t="shared" ref="BR41" si="648">IFERROR(DATEDIF($G41,BQ41,"Y"),0)</f>
        <v>0</v>
      </c>
      <c r="BS41" s="166" t="str">
        <f t="shared" ref="BS41" si="649">IF($D41="","",IF($G41="","",IF($G41&gt;BQ41,"",IF(BQ41&gt;=$D41,"○",""))))</f>
        <v/>
      </c>
      <c r="BT41" s="125"/>
      <c r="BU41" s="291" t="str">
        <f t="shared" ref="BU41" si="650">IF(BT41="","",IF(BS41="○",IF(BR41&gt;=10,IF($C41="介護","●","○"),"○"),"×"))</f>
        <v/>
      </c>
      <c r="BV41" s="129" t="str">
        <f t="shared" ref="BV41" si="651">IF($G41="","",EOMONTH(BY$16,-1))</f>
        <v/>
      </c>
      <c r="BW41" s="145">
        <f t="shared" ref="BW41" si="652">IFERROR(DATEDIF($G41,BV41,"Y"),0)</f>
        <v>0</v>
      </c>
      <c r="BX41" s="166" t="str">
        <f t="shared" ref="BX41" si="653">IF($D41="","",IF($G41="","",IF($G41&gt;BV41,"",IF(BV41&gt;=$D41,"○",""))))</f>
        <v/>
      </c>
      <c r="BY41" s="125"/>
      <c r="BZ41" s="291" t="str">
        <f t="shared" ref="BZ41" si="654">IF(BY41="","",IF(BX41="○",IF(BW41&gt;=10,IF($C41="介護","●","○"),"○"),"×"))</f>
        <v/>
      </c>
      <c r="CA41" s="129" t="str">
        <f t="shared" ref="CA41" si="655">IF($G41="","",EOMONTH(CD$16,-1))</f>
        <v/>
      </c>
      <c r="CB41" s="145">
        <f t="shared" ref="CB41" si="656">IFERROR(DATEDIF($G41,CA41,"Y"),0)</f>
        <v>0</v>
      </c>
      <c r="CC41" s="166" t="str">
        <f t="shared" ref="CC41" si="657">IF($D41="","",IF($G41="","",IF($G41&gt;CA41,"",IF(CA41&gt;=$D41,"○",""))))</f>
        <v/>
      </c>
      <c r="CD41" s="125"/>
      <c r="CE41" s="153" t="str">
        <f t="shared" ref="CE41" si="658">IF(CD41="","",IF(CC41="○",IF(CB41&gt;=10,IF($C41="介護","●","○"),"○"),"×"))</f>
        <v/>
      </c>
      <c r="CF41" s="187">
        <f t="shared" ref="CF41" si="659">SUM(L41,Q41,V41,AA41,AF41,AK41,AP41,AU41,AZ41,BE41,BJ41,BO41,BT41,BY41,CD41)</f>
        <v>0</v>
      </c>
      <c r="CG41" s="195"/>
      <c r="CH41" s="4"/>
    </row>
    <row r="42" spans="2:86" ht="13.5" customHeight="1" x14ac:dyDescent="0.15">
      <c r="B42" s="175"/>
      <c r="C42" s="176"/>
      <c r="D42" s="176"/>
      <c r="E42" s="179"/>
      <c r="F42" s="180"/>
      <c r="G42" s="39" t="str">
        <f>IF(G41="","",$G$20)</f>
        <v/>
      </c>
      <c r="H42" s="181"/>
      <c r="I42" s="284"/>
      <c r="J42" s="183"/>
      <c r="K42" s="186"/>
      <c r="L42" s="125"/>
      <c r="M42" s="173"/>
      <c r="N42" s="168"/>
      <c r="O42" s="183"/>
      <c r="P42" s="186"/>
      <c r="Q42" s="125"/>
      <c r="R42" s="173"/>
      <c r="S42" s="168"/>
      <c r="T42" s="183"/>
      <c r="U42" s="186"/>
      <c r="V42" s="125"/>
      <c r="W42" s="173"/>
      <c r="X42" s="129"/>
      <c r="Y42" s="145"/>
      <c r="Z42" s="186"/>
      <c r="AA42" s="125"/>
      <c r="AB42" s="173"/>
      <c r="AC42" s="129"/>
      <c r="AD42" s="183"/>
      <c r="AE42" s="186"/>
      <c r="AF42" s="125"/>
      <c r="AG42" s="173"/>
      <c r="AH42" s="129"/>
      <c r="AI42" s="145"/>
      <c r="AJ42" s="186"/>
      <c r="AK42" s="125"/>
      <c r="AL42" s="173"/>
      <c r="AM42" s="129"/>
      <c r="AN42" s="145"/>
      <c r="AO42" s="186"/>
      <c r="AP42" s="125"/>
      <c r="AQ42" s="197"/>
      <c r="AR42" s="129"/>
      <c r="AS42" s="145"/>
      <c r="AT42" s="186"/>
      <c r="AU42" s="125"/>
      <c r="AV42" s="197"/>
      <c r="AW42" s="129"/>
      <c r="AX42" s="145"/>
      <c r="AY42" s="186"/>
      <c r="AZ42" s="125"/>
      <c r="BA42" s="197"/>
      <c r="BB42" s="129"/>
      <c r="BC42" s="145"/>
      <c r="BD42" s="186"/>
      <c r="BE42" s="125"/>
      <c r="BF42" s="197"/>
      <c r="BG42" s="129"/>
      <c r="BH42" s="145"/>
      <c r="BI42" s="186"/>
      <c r="BJ42" s="125"/>
      <c r="BK42" s="291"/>
      <c r="BL42" s="129"/>
      <c r="BM42" s="145"/>
      <c r="BN42" s="186"/>
      <c r="BO42" s="125"/>
      <c r="BP42" s="291"/>
      <c r="BQ42" s="129"/>
      <c r="BR42" s="145"/>
      <c r="BS42" s="186"/>
      <c r="BT42" s="125"/>
      <c r="BU42" s="291"/>
      <c r="BV42" s="129"/>
      <c r="BW42" s="145"/>
      <c r="BX42" s="186"/>
      <c r="BY42" s="125"/>
      <c r="BZ42" s="291"/>
      <c r="CA42" s="129"/>
      <c r="CB42" s="145"/>
      <c r="CC42" s="186"/>
      <c r="CD42" s="125"/>
      <c r="CE42" s="153"/>
      <c r="CF42" s="188"/>
      <c r="CG42" s="195"/>
      <c r="CH42" s="4"/>
    </row>
    <row r="43" spans="2:86" ht="13.5" customHeight="1" x14ac:dyDescent="0.15">
      <c r="B43" s="174"/>
      <c r="C43" s="171"/>
      <c r="D43" s="171"/>
      <c r="E43" s="177"/>
      <c r="F43" s="178"/>
      <c r="G43" s="38"/>
      <c r="H43" s="181" t="str">
        <f>IF($G43="","",IFERROR(DATEDIF(G43,G44,"Y")&amp;"年"&amp;DATEDIF(G43,G44,"YM")&amp;"月","0年0月"))</f>
        <v/>
      </c>
      <c r="I43" s="283" t="str">
        <f t="shared" ref="I43" si="660">IF($G43="","",EOMONTH(L$16,-1))</f>
        <v/>
      </c>
      <c r="J43" s="169">
        <f t="shared" ref="J43" si="661">IFERROR(DATEDIF($G43,I43,"Y"),0)</f>
        <v>0</v>
      </c>
      <c r="K43" s="166" t="str">
        <f t="shared" ref="K43" si="662">IF($D43="","",IF($G43="","",IF($G43&gt;I43,"",IF(I43&gt;=$D43,"○",""))))</f>
        <v/>
      </c>
      <c r="L43" s="125"/>
      <c r="M43" s="127" t="str">
        <f t="shared" ref="M43" si="663">IF(L43="","",IF(K43="○",IF(J43&gt;=10,IF($C43="介護","●","○"),"○"),"×"))</f>
        <v/>
      </c>
      <c r="N43" s="143" t="str">
        <f t="shared" ref="N43" si="664">IF($G43="","",EOMONTH(Q$16,-1))</f>
        <v/>
      </c>
      <c r="O43" s="169">
        <f t="shared" ref="O43" si="665">IFERROR(DATEDIF($G43,N43,"Y"),0)</f>
        <v>0</v>
      </c>
      <c r="P43" s="166" t="str">
        <f t="shared" ref="P43" si="666">IF($D43="","",IF($G43="","",IF($G43&gt;N43,"",IF(N43&gt;=$D43,"○",""))))</f>
        <v/>
      </c>
      <c r="Q43" s="125"/>
      <c r="R43" s="127" t="str">
        <f t="shared" ref="R43" si="667">IF(Q43="","",IF(P43="○",IF(O43&gt;=10,IF($C43="介護","●","○"),"○"),"×"))</f>
        <v/>
      </c>
      <c r="S43" s="143" t="str">
        <f t="shared" ref="S43" si="668">IF($G43="","",EOMONTH(V$16,-1))</f>
        <v/>
      </c>
      <c r="T43" s="169">
        <f t="shared" ref="T43" si="669">IFERROR(DATEDIF($G43,S43,"Y"),0)</f>
        <v>0</v>
      </c>
      <c r="U43" s="166" t="str">
        <f t="shared" ref="U43" si="670">IF($D43="","",IF($G43="","",IF($G43&gt;S43,"",IF(S43&gt;=$D43,"○",""))))</f>
        <v/>
      </c>
      <c r="V43" s="125"/>
      <c r="W43" s="127" t="str">
        <f t="shared" ref="W43" si="671">IF(V43="","",IF(U43="○",IF(T43&gt;=10,IF($C43="介護","●","○"),"○"),"×"))</f>
        <v/>
      </c>
      <c r="X43" s="129" t="str">
        <f t="shared" ref="X43" si="672">IF($G43="","",EOMONTH(AA$16,-1))</f>
        <v/>
      </c>
      <c r="Y43" s="145">
        <f t="shared" ref="Y43" si="673">IFERROR(DATEDIF($G43,X43,"Y"),0)</f>
        <v>0</v>
      </c>
      <c r="Z43" s="166" t="str">
        <f t="shared" ref="Z43" si="674">IF($D43="","",IF($G43="","",IF($G43&gt;X43,"",IF(X43&gt;=$D43,"○",""))))</f>
        <v/>
      </c>
      <c r="AA43" s="125"/>
      <c r="AB43" s="127" t="str">
        <f t="shared" ref="AB43" si="675">IF(AA43="","",IF(Z43="○",IF(Y43&gt;=10,IF($C43="介護","●","○"),"○"),"×"))</f>
        <v/>
      </c>
      <c r="AC43" s="129" t="str">
        <f t="shared" ref="AC43" si="676">IF($G43="","",EOMONTH(AF$16,-1))</f>
        <v/>
      </c>
      <c r="AD43" s="169">
        <f t="shared" ref="AD43" si="677">IFERROR(DATEDIF($G43,AC43,"Y"),0)</f>
        <v>0</v>
      </c>
      <c r="AE43" s="166" t="str">
        <f t="shared" ref="AE43" si="678">IF($D43="","",IF($G43="","",IF($G43&gt;AC43,"",IF(AC43&gt;=$D43,"○",""))))</f>
        <v/>
      </c>
      <c r="AF43" s="125"/>
      <c r="AG43" s="127" t="str">
        <f t="shared" ref="AG43" si="679">IF(AF43="","",IF(AE43="○",IF(AD43&gt;=10,IF($C43="介護","●","○"),"○"),"×"))</f>
        <v/>
      </c>
      <c r="AH43" s="129" t="str">
        <f t="shared" ref="AH43" si="680">IF($G43="","",EOMONTH(AK$16,-1))</f>
        <v/>
      </c>
      <c r="AI43" s="169">
        <f t="shared" ref="AI43" si="681">IFERROR(DATEDIF($G43,AH43,"Y"),0)</f>
        <v>0</v>
      </c>
      <c r="AJ43" s="166" t="str">
        <f t="shared" ref="AJ43" si="682">IF($D43="","",IF($G43="","",IF($G43&gt;AH43,"",IF(AH43&gt;=$D43,"○",""))))</f>
        <v/>
      </c>
      <c r="AK43" s="125"/>
      <c r="AL43" s="127" t="str">
        <f>IF(AK43="","",IF(AJ43="○",IF(AI43&gt;=10,IF($C43="介護","●","○"),"○"),"×"))</f>
        <v/>
      </c>
      <c r="AM43" s="129" t="str">
        <f t="shared" ref="AM43" si="683">IF($G43="","",EOMONTH(AP$16,-1))</f>
        <v/>
      </c>
      <c r="AN43" s="145">
        <f t="shared" ref="AN43" si="684">IFERROR(DATEDIF($G43,AM43,"Y"),0)</f>
        <v>0</v>
      </c>
      <c r="AO43" s="166" t="str">
        <f t="shared" ref="AO43" si="685">IF($D43="","",IF($G43="","",IF($G43&gt;AM43,"",IF(AM43&gt;=$D43,"○",""))))</f>
        <v/>
      </c>
      <c r="AP43" s="125"/>
      <c r="AQ43" s="197" t="str">
        <f t="shared" ref="AQ43" si="686">IF(AP43="","",IF(AO43="○",IF(AN43&gt;=10,IF($C43="介護","●","○"),"○"),"×"))</f>
        <v/>
      </c>
      <c r="AR43" s="129" t="str">
        <f t="shared" ref="AR43" si="687">IF($G43="","",EOMONTH(AU$16,-1))</f>
        <v/>
      </c>
      <c r="AS43" s="145">
        <f t="shared" ref="AS43" si="688">IFERROR(DATEDIF($G43,AR43,"Y"),0)</f>
        <v>0</v>
      </c>
      <c r="AT43" s="166" t="str">
        <f t="shared" ref="AT43" si="689">IF($D43="","",IF($G43="","",IF($G43&gt;AR43,"",IF(AR43&gt;=$D43,"○",""))))</f>
        <v/>
      </c>
      <c r="AU43" s="125"/>
      <c r="AV43" s="197" t="str">
        <f t="shared" ref="AV43" si="690">IF(AU43="","",IF(AT43="○",IF(AS43&gt;=10,IF($C43="介護","●","○"),"○"),"×"))</f>
        <v/>
      </c>
      <c r="AW43" s="129" t="str">
        <f t="shared" ref="AW43" si="691">IF($G43="","",EOMONTH(AZ$16,-1))</f>
        <v/>
      </c>
      <c r="AX43" s="145">
        <f t="shared" ref="AX43" si="692">IFERROR(DATEDIF($G43,AW43,"Y"),0)</f>
        <v>0</v>
      </c>
      <c r="AY43" s="166" t="str">
        <f t="shared" ref="AY43" si="693">IF($D43="","",IF($G43="","",IF($G43&gt;AW43,"",IF(AW43&gt;=$D43,"○",""))))</f>
        <v/>
      </c>
      <c r="AZ43" s="125"/>
      <c r="BA43" s="197" t="str">
        <f t="shared" ref="BA43" si="694">IF(AZ43="","",IF(AY43="○",IF(AX43&gt;=10,IF($C43="介護","●","○"),"○"),"×"))</f>
        <v/>
      </c>
      <c r="BB43" s="129" t="str">
        <f t="shared" ref="BB43" si="695">IF($G43="","",EOMONTH(BE$16,-1))</f>
        <v/>
      </c>
      <c r="BC43" s="145">
        <f t="shared" ref="BC43" si="696">IFERROR(DATEDIF($G43,BB43,"Y"),0)</f>
        <v>0</v>
      </c>
      <c r="BD43" s="166" t="str">
        <f t="shared" ref="BD43" si="697">IF($D43="","",IF($G43="","",IF($G43&gt;BB43,"",IF(BB43&gt;=$D43,"○",""))))</f>
        <v/>
      </c>
      <c r="BE43" s="125"/>
      <c r="BF43" s="197" t="str">
        <f t="shared" ref="BF43" si="698">IF(BE43="","",IF(BD43="○",IF(BC43&gt;=10,IF($C43="介護","●","○"),"○"),"×"))</f>
        <v/>
      </c>
      <c r="BG43" s="129" t="str">
        <f t="shared" ref="BG43" si="699">IF($G43="","",EOMONTH(BJ$16,-1))</f>
        <v/>
      </c>
      <c r="BH43" s="145">
        <f t="shared" ref="BH43" si="700">IFERROR(DATEDIF($G43,BG43,"Y"),0)</f>
        <v>0</v>
      </c>
      <c r="BI43" s="166" t="str">
        <f t="shared" ref="BI43" si="701">IF($D43="","",IF($G43="","",IF($G43&gt;BG43,"",IF(BG43&gt;=$D43,"○",""))))</f>
        <v/>
      </c>
      <c r="BJ43" s="125"/>
      <c r="BK43" s="291" t="str">
        <f t="shared" ref="BK43" si="702">IF(BJ43="","",IF(BI43="○",IF(BH43&gt;=10,IF($C43="介護","●","○"),"○"),"×"))</f>
        <v/>
      </c>
      <c r="BL43" s="129" t="str">
        <f t="shared" ref="BL43" si="703">IF($G43="","",EOMONTH(BO$16,-1))</f>
        <v/>
      </c>
      <c r="BM43" s="145">
        <f t="shared" ref="BM43" si="704">IFERROR(DATEDIF($G43,BL43,"Y"),0)</f>
        <v>0</v>
      </c>
      <c r="BN43" s="166" t="str">
        <f t="shared" ref="BN43" si="705">IF($D43="","",IF($G43="","",IF($G43&gt;BL43,"",IF(BL43&gt;=$D43,"○",""))))</f>
        <v/>
      </c>
      <c r="BO43" s="125"/>
      <c r="BP43" s="291" t="str">
        <f t="shared" ref="BP43" si="706">IF(BO43="","",IF(BN43="○",IF(BM43&gt;=10,IF($C43="介護","●","○"),"○"),"×"))</f>
        <v/>
      </c>
      <c r="BQ43" s="129" t="str">
        <f t="shared" ref="BQ43" si="707">IF($G43="","",EOMONTH(BT$16,-1))</f>
        <v/>
      </c>
      <c r="BR43" s="145">
        <f t="shared" ref="BR43" si="708">IFERROR(DATEDIF($G43,BQ43,"Y"),0)</f>
        <v>0</v>
      </c>
      <c r="BS43" s="166" t="str">
        <f t="shared" ref="BS43" si="709">IF($D43="","",IF($G43="","",IF($G43&gt;BQ43,"",IF(BQ43&gt;=$D43,"○",""))))</f>
        <v/>
      </c>
      <c r="BT43" s="125"/>
      <c r="BU43" s="291" t="str">
        <f t="shared" ref="BU43" si="710">IF(BT43="","",IF(BS43="○",IF(BR43&gt;=10,IF($C43="介護","●","○"),"○"),"×"))</f>
        <v/>
      </c>
      <c r="BV43" s="129" t="str">
        <f t="shared" ref="BV43" si="711">IF($G43="","",EOMONTH(BY$16,-1))</f>
        <v/>
      </c>
      <c r="BW43" s="145">
        <f t="shared" ref="BW43" si="712">IFERROR(DATEDIF($G43,BV43,"Y"),0)</f>
        <v>0</v>
      </c>
      <c r="BX43" s="166" t="str">
        <f t="shared" ref="BX43" si="713">IF($D43="","",IF($G43="","",IF($G43&gt;BV43,"",IF(BV43&gt;=$D43,"○",""))))</f>
        <v/>
      </c>
      <c r="BY43" s="125"/>
      <c r="BZ43" s="291" t="str">
        <f t="shared" ref="BZ43" si="714">IF(BY43="","",IF(BX43="○",IF(BW43&gt;=10,IF($C43="介護","●","○"),"○"),"×"))</f>
        <v/>
      </c>
      <c r="CA43" s="129" t="str">
        <f t="shared" ref="CA43" si="715">IF($G43="","",EOMONTH(CD$16,-1))</f>
        <v/>
      </c>
      <c r="CB43" s="145">
        <f t="shared" ref="CB43" si="716">IFERROR(DATEDIF($G43,CA43,"Y"),0)</f>
        <v>0</v>
      </c>
      <c r="CC43" s="166" t="str">
        <f t="shared" ref="CC43" si="717">IF($D43="","",IF($G43="","",IF($G43&gt;CA43,"",IF(CA43&gt;=$D43,"○",""))))</f>
        <v/>
      </c>
      <c r="CD43" s="125"/>
      <c r="CE43" s="153" t="str">
        <f t="shared" ref="CE43" si="718">IF(CD43="","",IF(CC43="○",IF(CB43&gt;=10,IF($C43="介護","●","○"),"○"),"×"))</f>
        <v/>
      </c>
      <c r="CF43" s="187">
        <f t="shared" ref="CF43" si="719">SUM(L43,Q43,V43,AA43,AF43,AK43,AP43,AU43,AZ43,BE43,BJ43,BO43,BT43,BY43,CD43)</f>
        <v>0</v>
      </c>
      <c r="CG43" s="195"/>
      <c r="CH43" s="4"/>
    </row>
    <row r="44" spans="2:86" ht="13.5" customHeight="1" x14ac:dyDescent="0.15">
      <c r="B44" s="175"/>
      <c r="C44" s="176"/>
      <c r="D44" s="176"/>
      <c r="E44" s="179"/>
      <c r="F44" s="180"/>
      <c r="G44" s="39" t="str">
        <f>IF(G43="","",$G$20)</f>
        <v/>
      </c>
      <c r="H44" s="181"/>
      <c r="I44" s="284"/>
      <c r="J44" s="183"/>
      <c r="K44" s="186"/>
      <c r="L44" s="125"/>
      <c r="M44" s="173"/>
      <c r="N44" s="168"/>
      <c r="O44" s="183"/>
      <c r="P44" s="186"/>
      <c r="Q44" s="125"/>
      <c r="R44" s="173"/>
      <c r="S44" s="168"/>
      <c r="T44" s="183"/>
      <c r="U44" s="186"/>
      <c r="V44" s="125"/>
      <c r="W44" s="173"/>
      <c r="X44" s="129"/>
      <c r="Y44" s="145"/>
      <c r="Z44" s="186"/>
      <c r="AA44" s="125"/>
      <c r="AB44" s="173"/>
      <c r="AC44" s="129"/>
      <c r="AD44" s="183"/>
      <c r="AE44" s="186"/>
      <c r="AF44" s="125"/>
      <c r="AG44" s="173"/>
      <c r="AH44" s="129"/>
      <c r="AI44" s="183"/>
      <c r="AJ44" s="186"/>
      <c r="AK44" s="125"/>
      <c r="AL44" s="173"/>
      <c r="AM44" s="129"/>
      <c r="AN44" s="145"/>
      <c r="AO44" s="186"/>
      <c r="AP44" s="125"/>
      <c r="AQ44" s="197"/>
      <c r="AR44" s="129"/>
      <c r="AS44" s="145"/>
      <c r="AT44" s="186"/>
      <c r="AU44" s="125"/>
      <c r="AV44" s="197"/>
      <c r="AW44" s="129"/>
      <c r="AX44" s="145"/>
      <c r="AY44" s="186"/>
      <c r="AZ44" s="125"/>
      <c r="BA44" s="197"/>
      <c r="BB44" s="129"/>
      <c r="BC44" s="145"/>
      <c r="BD44" s="186"/>
      <c r="BE44" s="125"/>
      <c r="BF44" s="197"/>
      <c r="BG44" s="129"/>
      <c r="BH44" s="145"/>
      <c r="BI44" s="186"/>
      <c r="BJ44" s="125"/>
      <c r="BK44" s="291"/>
      <c r="BL44" s="129"/>
      <c r="BM44" s="145"/>
      <c r="BN44" s="186"/>
      <c r="BO44" s="125"/>
      <c r="BP44" s="291"/>
      <c r="BQ44" s="129"/>
      <c r="BR44" s="145"/>
      <c r="BS44" s="186"/>
      <c r="BT44" s="125"/>
      <c r="BU44" s="291"/>
      <c r="BV44" s="129"/>
      <c r="BW44" s="145"/>
      <c r="BX44" s="186"/>
      <c r="BY44" s="125"/>
      <c r="BZ44" s="291"/>
      <c r="CA44" s="129"/>
      <c r="CB44" s="145"/>
      <c r="CC44" s="186"/>
      <c r="CD44" s="125"/>
      <c r="CE44" s="153"/>
      <c r="CF44" s="188"/>
      <c r="CG44" s="195"/>
      <c r="CH44" s="4"/>
    </row>
    <row r="45" spans="2:86" ht="13.5" customHeight="1" x14ac:dyDescent="0.15">
      <c r="B45" s="174"/>
      <c r="C45" s="171"/>
      <c r="D45" s="171"/>
      <c r="E45" s="177"/>
      <c r="F45" s="178"/>
      <c r="G45" s="38"/>
      <c r="H45" s="181" t="str">
        <f>IF($G45="","",IFERROR(DATEDIF(G45,G46,"Y")&amp;"年"&amp;DATEDIF(G45,G46,"YM")&amp;"月","0年0月"))</f>
        <v/>
      </c>
      <c r="I45" s="283" t="str">
        <f t="shared" ref="I45" si="720">IF($G45="","",EOMONTH(L$16,-1))</f>
        <v/>
      </c>
      <c r="J45" s="169">
        <f t="shared" ref="J45" si="721">IFERROR(DATEDIF($G45,I45,"Y"),0)</f>
        <v>0</v>
      </c>
      <c r="K45" s="166" t="str">
        <f t="shared" ref="K45" si="722">IF($D45="","",IF($G45="","",IF($G45&gt;I45,"",IF(I45&gt;=$D45,"○",""))))</f>
        <v/>
      </c>
      <c r="L45" s="125"/>
      <c r="M45" s="127" t="str">
        <f t="shared" ref="M45" si="723">IF(L45="","",IF(K45="○",IF(J45&gt;=10,IF($C45="介護","●","○"),"○"),"×"))</f>
        <v/>
      </c>
      <c r="N45" s="143" t="str">
        <f t="shared" ref="N45" si="724">IF($G45="","",EOMONTH(Q$16,-1))</f>
        <v/>
      </c>
      <c r="O45" s="169">
        <f t="shared" ref="O45" si="725">IFERROR(DATEDIF($G45,N45,"Y"),0)</f>
        <v>0</v>
      </c>
      <c r="P45" s="166" t="str">
        <f t="shared" ref="P45" si="726">IF($D45="","",IF($G45="","",IF($G45&gt;N45,"",IF(N45&gt;=$D45,"○",""))))</f>
        <v/>
      </c>
      <c r="Q45" s="125"/>
      <c r="R45" s="127" t="str">
        <f t="shared" ref="R45" si="727">IF(Q45="","",IF(P45="○",IF(O45&gt;=10,IF($C45="介護","●","○"),"○"),"×"))</f>
        <v/>
      </c>
      <c r="S45" s="143" t="str">
        <f t="shared" ref="S45" si="728">IF($G45="","",EOMONTH(V$16,-1))</f>
        <v/>
      </c>
      <c r="T45" s="169">
        <f t="shared" ref="T45" si="729">IFERROR(DATEDIF($G45,S45,"Y"),0)</f>
        <v>0</v>
      </c>
      <c r="U45" s="166" t="str">
        <f t="shared" ref="U45" si="730">IF($D45="","",IF($G45="","",IF($G45&gt;S45,"",IF(S45&gt;=$D45,"○",""))))</f>
        <v/>
      </c>
      <c r="V45" s="125"/>
      <c r="W45" s="127" t="str">
        <f t="shared" ref="W45" si="731">IF(V45="","",IF(U45="○",IF(T45&gt;=10,IF($C45="介護","●","○"),"○"),"×"))</f>
        <v/>
      </c>
      <c r="X45" s="129" t="str">
        <f t="shared" ref="X45" si="732">IF($G45="","",EOMONTH(AA$16,-1))</f>
        <v/>
      </c>
      <c r="Y45" s="145">
        <f t="shared" ref="Y45" si="733">IFERROR(DATEDIF($G45,X45,"Y"),0)</f>
        <v>0</v>
      </c>
      <c r="Z45" s="166" t="str">
        <f t="shared" ref="Z45" si="734">IF($D45="","",IF($G45="","",IF($G45&gt;X45,"",IF(X45&gt;=$D45,"○",""))))</f>
        <v/>
      </c>
      <c r="AA45" s="125"/>
      <c r="AB45" s="127" t="str">
        <f t="shared" ref="AB45" si="735">IF(AA45="","",IF(Z45="○",IF(Y45&gt;=10,IF($C45="介護","●","○"),"○"),"×"))</f>
        <v/>
      </c>
      <c r="AC45" s="129" t="str">
        <f t="shared" ref="AC45" si="736">IF($G45="","",EOMONTH(AF$16,-1))</f>
        <v/>
      </c>
      <c r="AD45" s="169">
        <f t="shared" ref="AD45" si="737">IFERROR(DATEDIF($G45,AC45,"Y"),0)</f>
        <v>0</v>
      </c>
      <c r="AE45" s="166" t="str">
        <f t="shared" ref="AE45" si="738">IF($D45="","",IF($G45="","",IF($G45&gt;AC45,"",IF(AC45&gt;=$D45,"○",""))))</f>
        <v/>
      </c>
      <c r="AF45" s="125"/>
      <c r="AG45" s="127" t="str">
        <f t="shared" ref="AG45" si="739">IF(AF45="","",IF(AE45="○",IF(AD45&gt;=10,IF($C45="介護","●","○"),"○"),"×"))</f>
        <v/>
      </c>
      <c r="AH45" s="129" t="str">
        <f t="shared" ref="AH45" si="740">IF($G45="","",EOMONTH(AK$16,-1))</f>
        <v/>
      </c>
      <c r="AI45" s="169">
        <f t="shared" ref="AI45" si="741">IFERROR(DATEDIF($G45,AH45,"Y"),0)</f>
        <v>0</v>
      </c>
      <c r="AJ45" s="166" t="str">
        <f t="shared" ref="AJ45" si="742">IF($D45="","",IF($G45="","",IF($G45&gt;AH45,"",IF(AH45&gt;=$D45,"○",""))))</f>
        <v/>
      </c>
      <c r="AK45" s="125"/>
      <c r="AL45" s="127" t="str">
        <f>IF(AK45="","",IF(AJ45="○",IF(AI45&gt;=10,IF($C45="介護","●","○"),"○"),"×"))</f>
        <v/>
      </c>
      <c r="AM45" s="129" t="str">
        <f t="shared" ref="AM45" si="743">IF($G45="","",EOMONTH(AP$16,-1))</f>
        <v/>
      </c>
      <c r="AN45" s="145">
        <f t="shared" ref="AN45" si="744">IFERROR(DATEDIF($G45,AM45,"Y"),0)</f>
        <v>0</v>
      </c>
      <c r="AO45" s="166" t="str">
        <f t="shared" ref="AO45" si="745">IF($D45="","",IF($G45="","",IF($G45&gt;AM45,"",IF(AM45&gt;=$D45,"○",""))))</f>
        <v/>
      </c>
      <c r="AP45" s="125"/>
      <c r="AQ45" s="197" t="str">
        <f t="shared" ref="AQ45" si="746">IF(AP45="","",IF(AO45="○",IF(AN45&gt;=10,IF($C45="介護","●","○"),"○"),"×"))</f>
        <v/>
      </c>
      <c r="AR45" s="129" t="str">
        <f t="shared" ref="AR45" si="747">IF($G45="","",EOMONTH(AU$16,-1))</f>
        <v/>
      </c>
      <c r="AS45" s="145">
        <f t="shared" ref="AS45" si="748">IFERROR(DATEDIF($G45,AR45,"Y"),0)</f>
        <v>0</v>
      </c>
      <c r="AT45" s="166" t="str">
        <f t="shared" ref="AT45" si="749">IF($D45="","",IF($G45="","",IF($G45&gt;AR45,"",IF(AR45&gt;=$D45,"○",""))))</f>
        <v/>
      </c>
      <c r="AU45" s="125"/>
      <c r="AV45" s="197" t="str">
        <f t="shared" ref="AV45" si="750">IF(AU45="","",IF(AT45="○",IF(AS45&gt;=10,IF($C45="介護","●","○"),"○"),"×"))</f>
        <v/>
      </c>
      <c r="AW45" s="129" t="str">
        <f t="shared" ref="AW45" si="751">IF($G45="","",EOMONTH(AZ$16,-1))</f>
        <v/>
      </c>
      <c r="AX45" s="145">
        <f t="shared" ref="AX45" si="752">IFERROR(DATEDIF($G45,AW45,"Y"),0)</f>
        <v>0</v>
      </c>
      <c r="AY45" s="166" t="str">
        <f t="shared" ref="AY45" si="753">IF($D45="","",IF($G45="","",IF($G45&gt;AW45,"",IF(AW45&gt;=$D45,"○",""))))</f>
        <v/>
      </c>
      <c r="AZ45" s="125"/>
      <c r="BA45" s="197" t="str">
        <f t="shared" ref="BA45" si="754">IF(AZ45="","",IF(AY45="○",IF(AX45&gt;=10,IF($C45="介護","●","○"),"○"),"×"))</f>
        <v/>
      </c>
      <c r="BB45" s="129" t="str">
        <f t="shared" ref="BB45" si="755">IF($G45="","",EOMONTH(BE$16,-1))</f>
        <v/>
      </c>
      <c r="BC45" s="145">
        <f t="shared" ref="BC45" si="756">IFERROR(DATEDIF($G45,BB45,"Y"),0)</f>
        <v>0</v>
      </c>
      <c r="BD45" s="166" t="str">
        <f t="shared" ref="BD45" si="757">IF($D45="","",IF($G45="","",IF($G45&gt;BB45,"",IF(BB45&gt;=$D45,"○",""))))</f>
        <v/>
      </c>
      <c r="BE45" s="125"/>
      <c r="BF45" s="197" t="str">
        <f t="shared" ref="BF45" si="758">IF(BE45="","",IF(BD45="○",IF(BC45&gt;=10,IF($C45="介護","●","○"),"○"),"×"))</f>
        <v/>
      </c>
      <c r="BG45" s="129" t="str">
        <f t="shared" ref="BG45" si="759">IF($G45="","",EOMONTH(BJ$16,-1))</f>
        <v/>
      </c>
      <c r="BH45" s="145">
        <f t="shared" ref="BH45" si="760">IFERROR(DATEDIF($G45,BG45,"Y"),0)</f>
        <v>0</v>
      </c>
      <c r="BI45" s="166" t="str">
        <f t="shared" ref="BI45" si="761">IF($D45="","",IF($G45="","",IF($G45&gt;BG45,"",IF(BG45&gt;=$D45,"○",""))))</f>
        <v/>
      </c>
      <c r="BJ45" s="125"/>
      <c r="BK45" s="291" t="str">
        <f t="shared" ref="BK45" si="762">IF(BJ45="","",IF(BI45="○",IF(BH45&gt;=10,IF($C45="介護","●","○"),"○"),"×"))</f>
        <v/>
      </c>
      <c r="BL45" s="129" t="str">
        <f t="shared" ref="BL45" si="763">IF($G45="","",EOMONTH(BO$16,-1))</f>
        <v/>
      </c>
      <c r="BM45" s="145">
        <f t="shared" ref="BM45" si="764">IFERROR(DATEDIF($G45,BL45,"Y"),0)</f>
        <v>0</v>
      </c>
      <c r="BN45" s="166" t="str">
        <f t="shared" ref="BN45" si="765">IF($D45="","",IF($G45="","",IF($G45&gt;BL45,"",IF(BL45&gt;=$D45,"○",""))))</f>
        <v/>
      </c>
      <c r="BO45" s="125"/>
      <c r="BP45" s="291" t="str">
        <f t="shared" ref="BP45" si="766">IF(BO45="","",IF(BN45="○",IF(BM45&gt;=10,IF($C45="介護","●","○"),"○"),"×"))</f>
        <v/>
      </c>
      <c r="BQ45" s="129" t="str">
        <f t="shared" ref="BQ45" si="767">IF($G45="","",EOMONTH(BT$16,-1))</f>
        <v/>
      </c>
      <c r="BR45" s="145">
        <f t="shared" ref="BR45" si="768">IFERROR(DATEDIF($G45,BQ45,"Y"),0)</f>
        <v>0</v>
      </c>
      <c r="BS45" s="166" t="str">
        <f t="shared" ref="BS45" si="769">IF($D45="","",IF($G45="","",IF($G45&gt;BQ45,"",IF(BQ45&gt;=$D45,"○",""))))</f>
        <v/>
      </c>
      <c r="BT45" s="125"/>
      <c r="BU45" s="291" t="str">
        <f t="shared" ref="BU45" si="770">IF(BT45="","",IF(BS45="○",IF(BR45&gt;=10,IF($C45="介護","●","○"),"○"),"×"))</f>
        <v/>
      </c>
      <c r="BV45" s="129" t="str">
        <f t="shared" ref="BV45" si="771">IF($G45="","",EOMONTH(BY$16,-1))</f>
        <v/>
      </c>
      <c r="BW45" s="145">
        <f t="shared" ref="BW45" si="772">IFERROR(DATEDIF($G45,BV45,"Y"),0)</f>
        <v>0</v>
      </c>
      <c r="BX45" s="166" t="str">
        <f t="shared" ref="BX45" si="773">IF($D45="","",IF($G45="","",IF($G45&gt;BV45,"",IF(BV45&gt;=$D45,"○",""))))</f>
        <v/>
      </c>
      <c r="BY45" s="125"/>
      <c r="BZ45" s="291" t="str">
        <f t="shared" ref="BZ45" si="774">IF(BY45="","",IF(BX45="○",IF(BW45&gt;=10,IF($C45="介護","●","○"),"○"),"×"))</f>
        <v/>
      </c>
      <c r="CA45" s="129" t="str">
        <f t="shared" ref="CA45" si="775">IF($G45="","",EOMONTH(CD$16,-1))</f>
        <v/>
      </c>
      <c r="CB45" s="145">
        <f t="shared" ref="CB45" si="776">IFERROR(DATEDIF($G45,CA45,"Y"),0)</f>
        <v>0</v>
      </c>
      <c r="CC45" s="166" t="str">
        <f t="shared" ref="CC45" si="777">IF($D45="","",IF($G45="","",IF($G45&gt;CA45,"",IF(CA45&gt;=$D45,"○",""))))</f>
        <v/>
      </c>
      <c r="CD45" s="125"/>
      <c r="CE45" s="153" t="str">
        <f t="shared" ref="CE45" si="778">IF(CD45="","",IF(CC45="○",IF(CB45&gt;=10,IF($C45="介護","●","○"),"○"),"×"))</f>
        <v/>
      </c>
      <c r="CF45" s="187">
        <f t="shared" ref="CF45" si="779">SUM(L45,Q45,V45,AA45,AF45,AK45,AP45,AU45,AZ45,BE45,BJ45,BO45,BT45,BY45,CD45)</f>
        <v>0</v>
      </c>
      <c r="CG45" s="195"/>
      <c r="CH45" s="4"/>
    </row>
    <row r="46" spans="2:86" ht="13.5" customHeight="1" x14ac:dyDescent="0.15">
      <c r="B46" s="175"/>
      <c r="C46" s="176"/>
      <c r="D46" s="176"/>
      <c r="E46" s="179"/>
      <c r="F46" s="180"/>
      <c r="G46" s="39" t="str">
        <f>IF(G45="","",$G$20)</f>
        <v/>
      </c>
      <c r="H46" s="181"/>
      <c r="I46" s="284"/>
      <c r="J46" s="183"/>
      <c r="K46" s="186"/>
      <c r="L46" s="125"/>
      <c r="M46" s="173"/>
      <c r="N46" s="168"/>
      <c r="O46" s="183"/>
      <c r="P46" s="186"/>
      <c r="Q46" s="125"/>
      <c r="R46" s="173"/>
      <c r="S46" s="168"/>
      <c r="T46" s="183"/>
      <c r="U46" s="186"/>
      <c r="V46" s="125"/>
      <c r="W46" s="173"/>
      <c r="X46" s="129"/>
      <c r="Y46" s="145"/>
      <c r="Z46" s="186"/>
      <c r="AA46" s="125"/>
      <c r="AB46" s="173"/>
      <c r="AC46" s="129"/>
      <c r="AD46" s="183"/>
      <c r="AE46" s="186"/>
      <c r="AF46" s="125"/>
      <c r="AG46" s="173"/>
      <c r="AH46" s="129"/>
      <c r="AI46" s="183"/>
      <c r="AJ46" s="186"/>
      <c r="AK46" s="125"/>
      <c r="AL46" s="173"/>
      <c r="AM46" s="129"/>
      <c r="AN46" s="145"/>
      <c r="AO46" s="186"/>
      <c r="AP46" s="125"/>
      <c r="AQ46" s="197"/>
      <c r="AR46" s="129"/>
      <c r="AS46" s="145"/>
      <c r="AT46" s="186"/>
      <c r="AU46" s="125"/>
      <c r="AV46" s="197"/>
      <c r="AW46" s="129"/>
      <c r="AX46" s="145"/>
      <c r="AY46" s="186"/>
      <c r="AZ46" s="125"/>
      <c r="BA46" s="197"/>
      <c r="BB46" s="129"/>
      <c r="BC46" s="145"/>
      <c r="BD46" s="186"/>
      <c r="BE46" s="125"/>
      <c r="BF46" s="197"/>
      <c r="BG46" s="129"/>
      <c r="BH46" s="145"/>
      <c r="BI46" s="186"/>
      <c r="BJ46" s="125"/>
      <c r="BK46" s="291"/>
      <c r="BL46" s="129"/>
      <c r="BM46" s="145"/>
      <c r="BN46" s="186"/>
      <c r="BO46" s="125"/>
      <c r="BP46" s="291"/>
      <c r="BQ46" s="129"/>
      <c r="BR46" s="145"/>
      <c r="BS46" s="186"/>
      <c r="BT46" s="125"/>
      <c r="BU46" s="291"/>
      <c r="BV46" s="129"/>
      <c r="BW46" s="145"/>
      <c r="BX46" s="186"/>
      <c r="BY46" s="125"/>
      <c r="BZ46" s="291"/>
      <c r="CA46" s="129"/>
      <c r="CB46" s="145"/>
      <c r="CC46" s="186"/>
      <c r="CD46" s="125"/>
      <c r="CE46" s="153"/>
      <c r="CF46" s="188"/>
      <c r="CG46" s="195"/>
      <c r="CH46" s="4"/>
    </row>
    <row r="47" spans="2:86" ht="13.5" customHeight="1" x14ac:dyDescent="0.15">
      <c r="B47" s="174"/>
      <c r="C47" s="171"/>
      <c r="D47" s="171"/>
      <c r="E47" s="177"/>
      <c r="F47" s="178"/>
      <c r="G47" s="38"/>
      <c r="H47" s="181" t="str">
        <f>IF($G47="","",IFERROR(DATEDIF(G47,G48,"Y")&amp;"年"&amp;DATEDIF(G47,G48,"YM")&amp;"月","0年0月"))</f>
        <v/>
      </c>
      <c r="I47" s="283" t="str">
        <f t="shared" ref="I47" si="780">IF($G47="","",EOMONTH(L$16,-1))</f>
        <v/>
      </c>
      <c r="J47" s="169">
        <f t="shared" ref="J47" si="781">IFERROR(DATEDIF($G47,I47,"Y"),0)</f>
        <v>0</v>
      </c>
      <c r="K47" s="166" t="str">
        <f t="shared" ref="K47" si="782">IF($D47="","",IF($G47="","",IF($G47&gt;I47,"",IF(I47&gt;=$D47,"○",""))))</f>
        <v/>
      </c>
      <c r="L47" s="125"/>
      <c r="M47" s="127" t="str">
        <f t="shared" ref="M47" si="783">IF(L47="","",IF(K47="○",IF(J47&gt;=10,IF($C47="介護","●","○"),"○"),"×"))</f>
        <v/>
      </c>
      <c r="N47" s="143" t="str">
        <f t="shared" ref="N47" si="784">IF($G47="","",EOMONTH(Q$16,-1))</f>
        <v/>
      </c>
      <c r="O47" s="169">
        <f t="shared" ref="O47" si="785">IFERROR(DATEDIF($G47,N47,"Y"),0)</f>
        <v>0</v>
      </c>
      <c r="P47" s="166" t="str">
        <f t="shared" ref="P47" si="786">IF($D47="","",IF($G47="","",IF($G47&gt;N47,"",IF(N47&gt;=$D47,"○",""))))</f>
        <v/>
      </c>
      <c r="Q47" s="125"/>
      <c r="R47" s="127" t="str">
        <f t="shared" ref="R47" si="787">IF(Q47="","",IF(P47="○",IF(O47&gt;=10,IF($C47="介護","●","○"),"○"),"×"))</f>
        <v/>
      </c>
      <c r="S47" s="143" t="str">
        <f t="shared" ref="S47" si="788">IF($G47="","",EOMONTH(V$16,-1))</f>
        <v/>
      </c>
      <c r="T47" s="145">
        <f t="shared" ref="T47" si="789">IFERROR(DATEDIF($G47,S47,"Y"),0)</f>
        <v>0</v>
      </c>
      <c r="U47" s="166" t="str">
        <f t="shared" ref="U47" si="790">IF($D47="","",IF($G47="","",IF($G47&gt;S47,"",IF(S47&gt;=$D47,"○",""))))</f>
        <v/>
      </c>
      <c r="V47" s="125"/>
      <c r="W47" s="127" t="str">
        <f t="shared" ref="W47" si="791">IF(V47="","",IF(U47="○",IF(T47&gt;=10,IF($C47="介護","●","○"),"○"),"×"))</f>
        <v/>
      </c>
      <c r="X47" s="129" t="str">
        <f t="shared" ref="X47" si="792">IF($G47="","",EOMONTH(AA$16,-1))</f>
        <v/>
      </c>
      <c r="Y47" s="145">
        <f t="shared" ref="Y47" si="793">IFERROR(DATEDIF($G47,X47,"Y"),0)</f>
        <v>0</v>
      </c>
      <c r="Z47" s="166" t="str">
        <f t="shared" ref="Z47" si="794">IF($D47="","",IF($G47="","",IF($G47&gt;X47,"",IF(X47&gt;=$D47,"○",""))))</f>
        <v/>
      </c>
      <c r="AA47" s="125"/>
      <c r="AB47" s="127" t="str">
        <f t="shared" ref="AB47" si="795">IF(AA47="","",IF(Z47="○",IF(Y47&gt;=10,IF($C47="介護","●","○"),"○"),"×"))</f>
        <v/>
      </c>
      <c r="AC47" s="129" t="str">
        <f t="shared" ref="AC47" si="796">IF($G47="","",EOMONTH(AF$16,-1))</f>
        <v/>
      </c>
      <c r="AD47" s="169">
        <f t="shared" ref="AD47" si="797">IFERROR(DATEDIF($G47,AC47,"Y"),0)</f>
        <v>0</v>
      </c>
      <c r="AE47" s="166" t="str">
        <f t="shared" ref="AE47" si="798">IF($D47="","",IF($G47="","",IF($G47&gt;AC47,"",IF(AC47&gt;=$D47,"○",""))))</f>
        <v/>
      </c>
      <c r="AF47" s="125"/>
      <c r="AG47" s="127" t="str">
        <f t="shared" ref="AG47" si="799">IF(AF47="","",IF(AE47="○",IF(AD47&gt;=10,IF($C47="介護","●","○"),"○"),"×"))</f>
        <v/>
      </c>
      <c r="AH47" s="129" t="str">
        <f t="shared" ref="AH47" si="800">IF($G47="","",EOMONTH(AK$16,-1))</f>
        <v/>
      </c>
      <c r="AI47" s="145">
        <f t="shared" ref="AI47" si="801">IFERROR(DATEDIF($G47,AH47,"Y"),0)</f>
        <v>0</v>
      </c>
      <c r="AJ47" s="166" t="str">
        <f t="shared" ref="AJ47" si="802">IF($D47="","",IF($G47="","",IF($G47&gt;AH47,"",IF(AH47&gt;=$D47,"○",""))))</f>
        <v/>
      </c>
      <c r="AK47" s="125"/>
      <c r="AL47" s="127" t="str">
        <f>IF(AK47="","",IF(AJ47="○",IF(AI47&gt;=10,IF($C47="介護","●","○"),"○"),"×"))</f>
        <v/>
      </c>
      <c r="AM47" s="277" t="str">
        <f t="shared" ref="AM47" si="803">IF($G47="","",EOMONTH(AP$16,-1))</f>
        <v/>
      </c>
      <c r="AN47" s="145">
        <f t="shared" ref="AN47" si="804">IFERROR(DATEDIF($G47,AM47,"Y"),0)</f>
        <v>0</v>
      </c>
      <c r="AO47" s="166" t="str">
        <f t="shared" ref="AO47" si="805">IF($D47="","",IF($G47="","",IF($G47&gt;AM47,"",IF(AM47&gt;=$D47,"○",""))))</f>
        <v/>
      </c>
      <c r="AP47" s="125"/>
      <c r="AQ47" s="197" t="str">
        <f t="shared" ref="AQ47" si="806">IF(AP47="","",IF(AO47="○",IF(AN47&gt;=10,IF($C47="介護","●","○"),"○"),"×"))</f>
        <v/>
      </c>
      <c r="AR47" s="129" t="str">
        <f t="shared" ref="AR47" si="807">IF($G47="","",EOMONTH(AU$16,-1))</f>
        <v/>
      </c>
      <c r="AS47" s="145">
        <f t="shared" ref="AS47" si="808">IFERROR(DATEDIF($G47,AR47,"Y"),0)</f>
        <v>0</v>
      </c>
      <c r="AT47" s="166" t="str">
        <f t="shared" ref="AT47" si="809">IF($D47="","",IF($G47="","",IF($G47&gt;AR47,"",IF(AR47&gt;=$D47,"○",""))))</f>
        <v/>
      </c>
      <c r="AU47" s="125"/>
      <c r="AV47" s="197" t="str">
        <f t="shared" ref="AV47" si="810">IF(AU47="","",IF(AT47="○",IF(AS47&gt;=10,IF($C47="介護","●","○"),"○"),"×"))</f>
        <v/>
      </c>
      <c r="AW47" s="129" t="str">
        <f t="shared" ref="AW47" si="811">IF($G47="","",EOMONTH(AZ$16,-1))</f>
        <v/>
      </c>
      <c r="AX47" s="145">
        <f t="shared" ref="AX47" si="812">IFERROR(DATEDIF($G47,AW47,"Y"),0)</f>
        <v>0</v>
      </c>
      <c r="AY47" s="166" t="str">
        <f t="shared" ref="AY47" si="813">IF($D47="","",IF($G47="","",IF($G47&gt;AW47,"",IF(AW47&gt;=$D47,"○",""))))</f>
        <v/>
      </c>
      <c r="AZ47" s="164"/>
      <c r="BA47" s="197" t="str">
        <f t="shared" ref="BA47" si="814">IF(AZ47="","",IF(AY47="○",IF(AX47&gt;=10,IF($C47="介護","●","○"),"○"),"×"))</f>
        <v/>
      </c>
      <c r="BB47" s="129" t="str">
        <f t="shared" ref="BB47" si="815">IF($G47="","",EOMONTH(BE$16,-1))</f>
        <v/>
      </c>
      <c r="BC47" s="145">
        <f t="shared" ref="BC47" si="816">IFERROR(DATEDIF($G47,BB47,"Y"),0)</f>
        <v>0</v>
      </c>
      <c r="BD47" s="166" t="str">
        <f t="shared" ref="BD47" si="817">IF($D47="","",IF($G47="","",IF($G47&gt;BB47,"",IF(BB47&gt;=$D47,"○",""))))</f>
        <v/>
      </c>
      <c r="BE47" s="125"/>
      <c r="BF47" s="197" t="str">
        <f t="shared" ref="BF47" si="818">IF(BE47="","",IF(BD47="○",IF(BC47&gt;=10,IF($C47="介護","●","○"),"○"),"×"))</f>
        <v/>
      </c>
      <c r="BG47" s="129" t="str">
        <f t="shared" ref="BG47" si="819">IF($G47="","",EOMONTH(BJ$16,-1))</f>
        <v/>
      </c>
      <c r="BH47" s="145">
        <f t="shared" ref="BH47" si="820">IFERROR(DATEDIF($G47,BG47,"Y"),0)</f>
        <v>0</v>
      </c>
      <c r="BI47" s="166" t="str">
        <f t="shared" ref="BI47" si="821">IF($D47="","",IF($G47="","",IF($G47&gt;BG47,"",IF(BG47&gt;=$D47,"○",""))))</f>
        <v/>
      </c>
      <c r="BJ47" s="125"/>
      <c r="BK47" s="291" t="str">
        <f t="shared" ref="BK47" si="822">IF(BJ47="","",IF(BI47="○",IF(BH47&gt;=10,IF($C47="介護","●","○"),"○"),"×"))</f>
        <v/>
      </c>
      <c r="BL47" s="129" t="str">
        <f t="shared" ref="BL47" si="823">IF($G47="","",EOMONTH(BO$16,-1))</f>
        <v/>
      </c>
      <c r="BM47" s="145">
        <f t="shared" ref="BM47" si="824">IFERROR(DATEDIF($G47,BL47,"Y"),0)</f>
        <v>0</v>
      </c>
      <c r="BN47" s="166" t="str">
        <f t="shared" ref="BN47" si="825">IF($D47="","",IF($G47="","",IF($G47&gt;BL47,"",IF(BL47&gt;=$D47,"○",""))))</f>
        <v/>
      </c>
      <c r="BO47" s="125"/>
      <c r="BP47" s="291" t="str">
        <f t="shared" ref="BP47" si="826">IF(BO47="","",IF(BN47="○",IF(BM47&gt;=10,IF($C47="介護","●","○"),"○"),"×"))</f>
        <v/>
      </c>
      <c r="BQ47" s="129" t="str">
        <f t="shared" ref="BQ47" si="827">IF($G47="","",EOMONTH(BT$16,-1))</f>
        <v/>
      </c>
      <c r="BR47" s="145">
        <f t="shared" ref="BR47" si="828">IFERROR(DATEDIF($G47,BQ47,"Y"),0)</f>
        <v>0</v>
      </c>
      <c r="BS47" s="166" t="str">
        <f t="shared" ref="BS47" si="829">IF($D47="","",IF($G47="","",IF($G47&gt;BQ47,"",IF(BQ47&gt;=$D47,"○",""))))</f>
        <v/>
      </c>
      <c r="BT47" s="125"/>
      <c r="BU47" s="291" t="str">
        <f t="shared" ref="BU47" si="830">IF(BT47="","",IF(BS47="○",IF(BR47&gt;=10,IF($C47="介護","●","○"),"○"),"×"))</f>
        <v/>
      </c>
      <c r="BV47" s="129" t="str">
        <f t="shared" ref="BV47" si="831">IF($G47="","",EOMONTH(BY$16,-1))</f>
        <v/>
      </c>
      <c r="BW47" s="145">
        <f t="shared" ref="BW47" si="832">IFERROR(DATEDIF($G47,BV47,"Y"),0)</f>
        <v>0</v>
      </c>
      <c r="BX47" s="166" t="str">
        <f t="shared" ref="BX47" si="833">IF($D47="","",IF($G47="","",IF($G47&gt;BV47,"",IF(BV47&gt;=$D47,"○",""))))</f>
        <v/>
      </c>
      <c r="BY47" s="125"/>
      <c r="BZ47" s="291" t="str">
        <f t="shared" ref="BZ47" si="834">IF(BY47="","",IF(BX47="○",IF(BW47&gt;=10,IF($C47="介護","●","○"),"○"),"×"))</f>
        <v/>
      </c>
      <c r="CA47" s="129" t="str">
        <f t="shared" ref="CA47" si="835">IF($G47="","",EOMONTH(CD$16,-1))</f>
        <v/>
      </c>
      <c r="CB47" s="145">
        <f t="shared" ref="CB47" si="836">IFERROR(DATEDIF($G47,CA47,"Y"),0)</f>
        <v>0</v>
      </c>
      <c r="CC47" s="166" t="str">
        <f t="shared" ref="CC47" si="837">IF($D47="","",IF($G47="","",IF($G47&gt;CA47,"",IF(CA47&gt;=$D47,"○",""))))</f>
        <v/>
      </c>
      <c r="CD47" s="125"/>
      <c r="CE47" s="153" t="str">
        <f t="shared" ref="CE47" si="838">IF(CD47="","",IF(CC47="○",IF(CB47&gt;=10,IF($C47="介護","●","○"),"○"),"×"))</f>
        <v/>
      </c>
      <c r="CF47" s="187">
        <f t="shared" ref="CF47" si="839">SUM(L47,Q47,V47,AA47,AF47,AK47,AP47,AU47,AZ47,BE47,BJ47,BO47,BT47,BY47,CD47)</f>
        <v>0</v>
      </c>
      <c r="CG47" s="195"/>
      <c r="CH47" s="4"/>
    </row>
    <row r="48" spans="2:86" ht="13.5" customHeight="1" thickBot="1" x14ac:dyDescent="0.2">
      <c r="B48" s="175"/>
      <c r="C48" s="172"/>
      <c r="D48" s="172"/>
      <c r="E48" s="184"/>
      <c r="F48" s="185"/>
      <c r="G48" s="37" t="str">
        <f>IF(G47="","",$G$20)</f>
        <v/>
      </c>
      <c r="H48" s="182"/>
      <c r="I48" s="285"/>
      <c r="J48" s="170"/>
      <c r="K48" s="167"/>
      <c r="L48" s="126"/>
      <c r="M48" s="128"/>
      <c r="N48" s="144"/>
      <c r="O48" s="170"/>
      <c r="P48" s="167"/>
      <c r="Q48" s="126"/>
      <c r="R48" s="128"/>
      <c r="S48" s="144"/>
      <c r="T48" s="146"/>
      <c r="U48" s="167"/>
      <c r="V48" s="126"/>
      <c r="W48" s="128"/>
      <c r="X48" s="130"/>
      <c r="Y48" s="146"/>
      <c r="Z48" s="167"/>
      <c r="AA48" s="126"/>
      <c r="AB48" s="128"/>
      <c r="AC48" s="130"/>
      <c r="AD48" s="170"/>
      <c r="AE48" s="167"/>
      <c r="AF48" s="126"/>
      <c r="AG48" s="128"/>
      <c r="AH48" s="130"/>
      <c r="AI48" s="146"/>
      <c r="AJ48" s="167"/>
      <c r="AK48" s="126"/>
      <c r="AL48" s="128"/>
      <c r="AM48" s="278"/>
      <c r="AN48" s="146"/>
      <c r="AO48" s="167"/>
      <c r="AP48" s="126"/>
      <c r="AQ48" s="300"/>
      <c r="AR48" s="130"/>
      <c r="AS48" s="146"/>
      <c r="AT48" s="167"/>
      <c r="AU48" s="126"/>
      <c r="AV48" s="300"/>
      <c r="AW48" s="130"/>
      <c r="AX48" s="146"/>
      <c r="AY48" s="167"/>
      <c r="AZ48" s="165"/>
      <c r="BA48" s="300"/>
      <c r="BB48" s="130"/>
      <c r="BC48" s="146"/>
      <c r="BD48" s="167"/>
      <c r="BE48" s="126"/>
      <c r="BF48" s="300"/>
      <c r="BG48" s="130"/>
      <c r="BH48" s="146"/>
      <c r="BI48" s="167"/>
      <c r="BJ48" s="126"/>
      <c r="BK48" s="292"/>
      <c r="BL48" s="130"/>
      <c r="BM48" s="146"/>
      <c r="BN48" s="167"/>
      <c r="BO48" s="126"/>
      <c r="BP48" s="292"/>
      <c r="BQ48" s="130"/>
      <c r="BR48" s="146"/>
      <c r="BS48" s="167"/>
      <c r="BT48" s="126"/>
      <c r="BU48" s="292"/>
      <c r="BV48" s="130"/>
      <c r="BW48" s="146"/>
      <c r="BX48" s="167"/>
      <c r="BY48" s="126"/>
      <c r="BZ48" s="292"/>
      <c r="CA48" s="130"/>
      <c r="CB48" s="146"/>
      <c r="CC48" s="167"/>
      <c r="CD48" s="126"/>
      <c r="CE48" s="154"/>
      <c r="CF48" s="297"/>
      <c r="CG48" s="195"/>
      <c r="CH48" s="4"/>
    </row>
    <row r="49" spans="2:86" ht="29.25" customHeight="1" thickTop="1" x14ac:dyDescent="0.15">
      <c r="B49" s="157" t="s">
        <v>67</v>
      </c>
      <c r="C49" s="158"/>
      <c r="D49" s="158"/>
      <c r="E49" s="158"/>
      <c r="F49" s="158"/>
      <c r="G49" s="158"/>
      <c r="H49" s="159"/>
      <c r="I49" s="68"/>
      <c r="J49" s="67"/>
      <c r="K49" s="52"/>
      <c r="L49" s="160">
        <f>SUM(L19:L48)</f>
        <v>0</v>
      </c>
      <c r="M49" s="161"/>
      <c r="N49" s="35"/>
      <c r="O49" s="35"/>
      <c r="P49" s="35"/>
      <c r="Q49" s="150">
        <f>SUM(Q19:Q48)</f>
        <v>0</v>
      </c>
      <c r="R49" s="152"/>
      <c r="S49" s="35"/>
      <c r="T49" s="36"/>
      <c r="U49" s="35"/>
      <c r="V49" s="150">
        <f>SUM(V19:V48)</f>
        <v>0</v>
      </c>
      <c r="W49" s="152"/>
      <c r="X49" s="35"/>
      <c r="Y49" s="35"/>
      <c r="Z49" s="35"/>
      <c r="AA49" s="298">
        <f>SUM(AA19:AA48)</f>
        <v>0</v>
      </c>
      <c r="AB49" s="299"/>
      <c r="AC49" s="35"/>
      <c r="AD49" s="35"/>
      <c r="AE49" s="35"/>
      <c r="AF49" s="150">
        <f>SUM(AF19:AF48)</f>
        <v>0</v>
      </c>
      <c r="AG49" s="152"/>
      <c r="AH49" s="35"/>
      <c r="AI49" s="36"/>
      <c r="AJ49" s="35"/>
      <c r="AK49" s="150">
        <f>SUM(AK19:AK48)</f>
        <v>0</v>
      </c>
      <c r="AL49" s="152"/>
      <c r="AM49" s="35"/>
      <c r="AN49" s="35"/>
      <c r="AO49" s="35"/>
      <c r="AP49" s="150">
        <f>SUM(AP19:AP48)</f>
        <v>0</v>
      </c>
      <c r="AQ49" s="152"/>
      <c r="AR49" s="35"/>
      <c r="AS49" s="35"/>
      <c r="AT49" s="35"/>
      <c r="AU49" s="150">
        <f>SUM(AU19:AU48)</f>
        <v>0</v>
      </c>
      <c r="AV49" s="152"/>
      <c r="AW49" s="35"/>
      <c r="AX49" s="36"/>
      <c r="AY49" s="35"/>
      <c r="AZ49" s="150">
        <f>SUM(AZ19:AZ48)</f>
        <v>0</v>
      </c>
      <c r="BA49" s="152"/>
      <c r="BB49" s="35"/>
      <c r="BC49" s="35"/>
      <c r="BD49" s="35"/>
      <c r="BE49" s="150">
        <f>SUM(BE19:BE48)</f>
        <v>0</v>
      </c>
      <c r="BF49" s="152"/>
      <c r="BG49" s="35"/>
      <c r="BH49" s="35"/>
      <c r="BI49" s="35"/>
      <c r="BJ49" s="150">
        <f>SUM(BJ19:BJ48)</f>
        <v>0</v>
      </c>
      <c r="BK49" s="287"/>
      <c r="BL49" s="75"/>
      <c r="BM49" s="35"/>
      <c r="BN49" s="35"/>
      <c r="BO49" s="150">
        <f>SUM(BO19:BO48)</f>
        <v>0</v>
      </c>
      <c r="BP49" s="287"/>
      <c r="BQ49" s="75"/>
      <c r="BR49" s="35"/>
      <c r="BS49" s="35"/>
      <c r="BT49" s="150">
        <f>SUM(BT19:BT48)</f>
        <v>0</v>
      </c>
      <c r="BU49" s="287"/>
      <c r="BV49" s="75"/>
      <c r="BW49" s="35"/>
      <c r="BX49" s="35"/>
      <c r="BY49" s="150">
        <f>SUM(BY19:BY48)</f>
        <v>0</v>
      </c>
      <c r="BZ49" s="287"/>
      <c r="CA49" s="75"/>
      <c r="CB49" s="35"/>
      <c r="CC49" s="35"/>
      <c r="CD49" s="150">
        <f>SUM(CD19:CD48)</f>
        <v>0</v>
      </c>
      <c r="CE49" s="151"/>
      <c r="CF49" s="19">
        <f>SUM(L49:CE49)</f>
        <v>0</v>
      </c>
      <c r="CG49" s="20" t="e">
        <f>CF49/CF50</f>
        <v>#DIV/0!</v>
      </c>
      <c r="CH49" s="4"/>
    </row>
    <row r="50" spans="2:86" ht="35.25" hidden="1" customHeight="1" x14ac:dyDescent="0.15">
      <c r="B50" s="16"/>
      <c r="C50" s="52"/>
      <c r="D50" s="52"/>
      <c r="E50" s="52"/>
      <c r="F50" s="52"/>
      <c r="G50" s="52"/>
      <c r="H50" s="53"/>
      <c r="I50" s="34"/>
      <c r="J50" s="67"/>
      <c r="K50" s="52"/>
      <c r="L50" s="140">
        <f>IF(L49&gt;0,1,0)</f>
        <v>0</v>
      </c>
      <c r="M50" s="141"/>
      <c r="N50" s="33"/>
      <c r="O50" s="33"/>
      <c r="P50" s="33"/>
      <c r="Q50" s="138">
        <f>IF(Q49&gt;0,1,0)</f>
        <v>0</v>
      </c>
      <c r="R50" s="139"/>
      <c r="S50" s="33"/>
      <c r="T50" s="51"/>
      <c r="U50" s="33"/>
      <c r="V50" s="138">
        <f>IF(V49&gt;0,1,0)</f>
        <v>0</v>
      </c>
      <c r="W50" s="139"/>
      <c r="X50" s="33"/>
      <c r="Y50" s="33"/>
      <c r="Z50" s="33"/>
      <c r="AA50" s="138">
        <f>IF(AA49&gt;0,1,0)</f>
        <v>0</v>
      </c>
      <c r="AB50" s="139"/>
      <c r="AC50" s="33"/>
      <c r="AD50" s="33"/>
      <c r="AE50" s="33"/>
      <c r="AF50" s="138">
        <f>IF(AF49&gt;0,1,0)</f>
        <v>0</v>
      </c>
      <c r="AG50" s="139"/>
      <c r="AH50" s="33"/>
      <c r="AI50" s="51"/>
      <c r="AJ50" s="33"/>
      <c r="AK50" s="138">
        <f>IF(AK49&gt;0,1,0)</f>
        <v>0</v>
      </c>
      <c r="AL50" s="139"/>
      <c r="AM50" s="33"/>
      <c r="AN50" s="33"/>
      <c r="AO50" s="33"/>
      <c r="AP50" s="138">
        <f>IF(AP49&gt;0,1,0)</f>
        <v>0</v>
      </c>
      <c r="AQ50" s="139"/>
      <c r="AR50" s="33"/>
      <c r="AS50" s="33"/>
      <c r="AT50" s="33"/>
      <c r="AU50" s="138">
        <f>IF(AU49&gt;0,1,0)</f>
        <v>0</v>
      </c>
      <c r="AV50" s="139"/>
      <c r="AW50" s="33"/>
      <c r="AX50" s="51"/>
      <c r="AY50" s="33"/>
      <c r="AZ50" s="138">
        <f>IF(AZ49&gt;0,1,0)</f>
        <v>0</v>
      </c>
      <c r="BA50" s="139"/>
      <c r="BB50" s="33"/>
      <c r="BC50" s="33"/>
      <c r="BD50" s="33"/>
      <c r="BE50" s="138">
        <f>IF(BE49&gt;0,1,0)</f>
        <v>0</v>
      </c>
      <c r="BF50" s="139"/>
      <c r="BG50" s="33"/>
      <c r="BH50" s="33"/>
      <c r="BI50" s="33"/>
      <c r="BJ50" s="138">
        <f>IF(BJ49&gt;0,1,0)</f>
        <v>0</v>
      </c>
      <c r="BK50" s="288"/>
      <c r="BL50" s="50"/>
      <c r="BM50" s="33"/>
      <c r="BN50" s="33"/>
      <c r="BO50" s="138">
        <f>IF(BO49&gt;0,1,0)</f>
        <v>0</v>
      </c>
      <c r="BP50" s="288"/>
      <c r="BQ50" s="50"/>
      <c r="BR50" s="33"/>
      <c r="BS50" s="33"/>
      <c r="BT50" s="138">
        <f>IF(BT49&gt;0,1,0)</f>
        <v>0</v>
      </c>
      <c r="BU50" s="288"/>
      <c r="BV50" s="50"/>
      <c r="BW50" s="33"/>
      <c r="BX50" s="33"/>
      <c r="BY50" s="138">
        <f>IF(BY49&gt;0,1,0)</f>
        <v>0</v>
      </c>
      <c r="BZ50" s="288"/>
      <c r="CA50" s="50"/>
      <c r="CB50" s="33"/>
      <c r="CC50" s="33"/>
      <c r="CD50" s="138">
        <f>IF(CD49&gt;0,1,0)</f>
        <v>0</v>
      </c>
      <c r="CE50" s="139"/>
      <c r="CF50" s="19">
        <f>SUM(L50:BK50)</f>
        <v>0</v>
      </c>
      <c r="CG50" s="21"/>
      <c r="CH50" s="4"/>
    </row>
    <row r="51" spans="2:86" ht="27" customHeight="1" x14ac:dyDescent="0.15">
      <c r="B51" s="272" t="s">
        <v>32</v>
      </c>
      <c r="C51" s="273"/>
      <c r="D51" s="273"/>
      <c r="E51" s="273"/>
      <c r="F51" s="273"/>
      <c r="G51" s="273"/>
      <c r="H51" s="274"/>
      <c r="I51" s="101"/>
      <c r="J51" s="102"/>
      <c r="K51" s="96"/>
      <c r="L51" s="123">
        <f>SUMIFS(L19:L48,K19:K48,"○",$C$19:$C$48,"介護")</f>
        <v>0</v>
      </c>
      <c r="M51" s="124"/>
      <c r="N51" s="71"/>
      <c r="O51" s="71"/>
      <c r="P51" s="71"/>
      <c r="Q51" s="123">
        <f>SUMIFS(Q19:Q48,P19:P48,"○",$C$19:$C$48,"介護")</f>
        <v>0</v>
      </c>
      <c r="R51" s="124"/>
      <c r="S51" s="71"/>
      <c r="T51" s="72"/>
      <c r="U51" s="71"/>
      <c r="V51" s="123">
        <f>SUMIFS(V19:V48,U19:U48,"○",$C$19:$C$48,"介護")</f>
        <v>0</v>
      </c>
      <c r="W51" s="124"/>
      <c r="X51" s="71"/>
      <c r="Y51" s="71"/>
      <c r="Z51" s="71"/>
      <c r="AA51" s="123">
        <f>SUMIFS(AA19:AA48,Z19:Z48,"○",$C$19:$C$48,"介護")</f>
        <v>0</v>
      </c>
      <c r="AB51" s="124"/>
      <c r="AC51" s="71"/>
      <c r="AD51" s="71"/>
      <c r="AE51" s="71"/>
      <c r="AF51" s="123">
        <f>SUMIFS(AF19:AF48,AE19:AE48,"○",$C$19:$C$48,"介護")</f>
        <v>0</v>
      </c>
      <c r="AG51" s="124"/>
      <c r="AH51" s="71"/>
      <c r="AI51" s="72"/>
      <c r="AJ51" s="71"/>
      <c r="AK51" s="123">
        <f>SUMIFS(AK19:AK48,AJ19:AJ48,"○",$C$19:$C$48,"介護")</f>
        <v>0</v>
      </c>
      <c r="AL51" s="124"/>
      <c r="AM51" s="71"/>
      <c r="AN51" s="71"/>
      <c r="AO51" s="71"/>
      <c r="AP51" s="123">
        <f>SUMIFS(AP19:AP48,AO19:AO48,"○",$C$19:$C$48,"介護")</f>
        <v>0</v>
      </c>
      <c r="AQ51" s="124"/>
      <c r="AR51" s="71"/>
      <c r="AS51" s="71"/>
      <c r="AT51" s="71"/>
      <c r="AU51" s="123">
        <f>SUMIFS(AU19:AU48,AT19:AT48,"○",$C$19:$C$48,"介護")</f>
        <v>0</v>
      </c>
      <c r="AV51" s="124"/>
      <c r="AW51" s="71"/>
      <c r="AX51" s="72"/>
      <c r="AY51" s="71"/>
      <c r="AZ51" s="123">
        <f>SUMIFS(AZ19:AZ48,AY19:AY48,"○",$C$19:$C$48,"介護")</f>
        <v>0</v>
      </c>
      <c r="BA51" s="124"/>
      <c r="BB51" s="71"/>
      <c r="BC51" s="71"/>
      <c r="BD51" s="71"/>
      <c r="BE51" s="123">
        <f>SUMIFS(BE19:BE48,BD19:BD48,"○",$C$19:$C$48,"介護")</f>
        <v>0</v>
      </c>
      <c r="BF51" s="124"/>
      <c r="BG51" s="71"/>
      <c r="BH51" s="71"/>
      <c r="BI51" s="71"/>
      <c r="BJ51" s="123">
        <f>SUMIFS(BJ19:BJ48,BI19:BI48,"○",$C$19:$C$48,"介護")</f>
        <v>0</v>
      </c>
      <c r="BK51" s="289"/>
      <c r="BL51" s="76"/>
      <c r="BM51" s="71"/>
      <c r="BN51" s="71"/>
      <c r="BO51" s="123">
        <f>SUMIFS(BO19:BO48,BN19:BN48,"○",$C$19:$C$48,"介護")</f>
        <v>0</v>
      </c>
      <c r="BP51" s="289"/>
      <c r="BQ51" s="76"/>
      <c r="BR51" s="71"/>
      <c r="BS51" s="71"/>
      <c r="BT51" s="123">
        <f>SUMIFS(BT19:BT48,BS19:BS48,"○",$C$19:$C$48,"介護")</f>
        <v>0</v>
      </c>
      <c r="BU51" s="289"/>
      <c r="BV51" s="76"/>
      <c r="BW51" s="71"/>
      <c r="BX51" s="71"/>
      <c r="BY51" s="123">
        <f>SUMIFS(BY19:BY48,BX19:BX48,"○",$C$19:$C$48,"介護")</f>
        <v>0</v>
      </c>
      <c r="BZ51" s="289"/>
      <c r="CA51" s="76"/>
      <c r="CB51" s="71"/>
      <c r="CC51" s="71"/>
      <c r="CD51" s="123">
        <f>SUMIFS(CD19:CD48,CC19:CC48,"○",$C$19:$C$48,"介護")</f>
        <v>0</v>
      </c>
      <c r="CE51" s="142"/>
      <c r="CF51" s="87">
        <f>CD51+BY51+BT51+BO51+BJ51+BE51+AZ51+AU51+AP51+AK51+AF51+AA51+V51+Q51+L51</f>
        <v>0</v>
      </c>
      <c r="CG51" s="88" t="e">
        <f>CF51/CF50</f>
        <v>#DIV/0!</v>
      </c>
      <c r="CH51" s="4"/>
    </row>
    <row r="52" spans="2:86" ht="27" customHeight="1" x14ac:dyDescent="0.15">
      <c r="B52" s="272" t="s">
        <v>64</v>
      </c>
      <c r="C52" s="273"/>
      <c r="D52" s="273"/>
      <c r="E52" s="273"/>
      <c r="F52" s="273"/>
      <c r="G52" s="273"/>
      <c r="H52" s="274"/>
      <c r="I52" s="70"/>
      <c r="J52" s="103"/>
      <c r="K52" s="103"/>
      <c r="L52" s="123">
        <f>SUMIF(K19:K48,"○",L19:L48)</f>
        <v>0</v>
      </c>
      <c r="M52" s="124"/>
      <c r="N52" s="71"/>
      <c r="O52" s="71"/>
      <c r="P52" s="71"/>
      <c r="Q52" s="123">
        <f>SUMIF(P19:P48,"○",Q19:Q48)</f>
        <v>0</v>
      </c>
      <c r="R52" s="124"/>
      <c r="S52" s="71"/>
      <c r="T52" s="72"/>
      <c r="U52" s="71"/>
      <c r="V52" s="123">
        <f>SUMIF(U19:U48,"○",V19:V48)</f>
        <v>0</v>
      </c>
      <c r="W52" s="124"/>
      <c r="X52" s="71"/>
      <c r="Y52" s="71"/>
      <c r="Z52" s="71"/>
      <c r="AA52" s="123">
        <f>SUMIF(Z19:Z48,"○",AA19:AA48)</f>
        <v>0</v>
      </c>
      <c r="AB52" s="124"/>
      <c r="AC52" s="71"/>
      <c r="AD52" s="71"/>
      <c r="AE52" s="71"/>
      <c r="AF52" s="123">
        <f>SUMIF(AE19:AE48,"○",AF19:AF48)</f>
        <v>0</v>
      </c>
      <c r="AG52" s="124"/>
      <c r="AH52" s="71"/>
      <c r="AI52" s="72"/>
      <c r="AJ52" s="71"/>
      <c r="AK52" s="123">
        <f>SUMIF(AJ19:AJ48,"○",AK19:AK48)</f>
        <v>0</v>
      </c>
      <c r="AL52" s="124"/>
      <c r="AM52" s="71"/>
      <c r="AN52" s="71"/>
      <c r="AO52" s="71"/>
      <c r="AP52" s="123">
        <f>SUMIF(AO19:AO48,"○",AP19:AP48)</f>
        <v>0</v>
      </c>
      <c r="AQ52" s="124"/>
      <c r="AR52" s="71"/>
      <c r="AS52" s="71"/>
      <c r="AT52" s="71"/>
      <c r="AU52" s="123">
        <f>SUMIF(AT19:AT48,"○",AU19:AU48)</f>
        <v>0</v>
      </c>
      <c r="AV52" s="124"/>
      <c r="AW52" s="71"/>
      <c r="AX52" s="72"/>
      <c r="AY52" s="71"/>
      <c r="AZ52" s="123">
        <f>SUMIF(AY19:AY48,"○",AZ19:AZ48)</f>
        <v>0</v>
      </c>
      <c r="BA52" s="124"/>
      <c r="BB52" s="71"/>
      <c r="BC52" s="71"/>
      <c r="BD52" s="71"/>
      <c r="BE52" s="123">
        <f>SUMIF(BD19:BD48,"○",BE19:BE48)</f>
        <v>0</v>
      </c>
      <c r="BF52" s="124"/>
      <c r="BG52" s="71"/>
      <c r="BH52" s="71"/>
      <c r="BI52" s="71"/>
      <c r="BJ52" s="123">
        <f>SUMIF(BI19:BI48,"○",BJ19:BJ48)</f>
        <v>0</v>
      </c>
      <c r="BK52" s="289"/>
      <c r="BL52" s="76"/>
      <c r="BM52" s="71"/>
      <c r="BN52" s="71"/>
      <c r="BO52" s="123">
        <f>SUMIF(BN19:BN48,"○",BO19:BO48)</f>
        <v>0</v>
      </c>
      <c r="BP52" s="289"/>
      <c r="BQ52" s="76"/>
      <c r="BR52" s="71"/>
      <c r="BS52" s="71"/>
      <c r="BT52" s="123">
        <f>SUMIF(BS19:BS48,"○",BT19:BT48)</f>
        <v>0</v>
      </c>
      <c r="BU52" s="289"/>
      <c r="BV52" s="76"/>
      <c r="BW52" s="71"/>
      <c r="BX52" s="71"/>
      <c r="BY52" s="123">
        <f>SUMIF(BX19:BX48,"○",BY19:BY48)</f>
        <v>0</v>
      </c>
      <c r="BZ52" s="289"/>
      <c r="CA52" s="76"/>
      <c r="CB52" s="71"/>
      <c r="CC52" s="71"/>
      <c r="CD52" s="123">
        <f>SUMIF(CC19:CC48,"○",CD19:CD48)</f>
        <v>0</v>
      </c>
      <c r="CE52" s="142"/>
      <c r="CF52" s="89">
        <f t="shared" ref="CF52:CF53" si="840">CD52+BY52+BT52+BO52+BJ52+BE52+AZ52+AU52+AP52+AK52+AF52+AA52+V52+Q52+L52</f>
        <v>0</v>
      </c>
      <c r="CG52" s="90" t="e">
        <f>CF52/CF50</f>
        <v>#DIV/0!</v>
      </c>
      <c r="CH52" s="4"/>
    </row>
    <row r="53" spans="2:86" ht="27" customHeight="1" thickBot="1" x14ac:dyDescent="0.2">
      <c r="B53" s="147" t="s">
        <v>31</v>
      </c>
      <c r="C53" s="148"/>
      <c r="D53" s="148"/>
      <c r="E53" s="148"/>
      <c r="F53" s="148"/>
      <c r="G53" s="148"/>
      <c r="H53" s="149"/>
      <c r="I53" s="69"/>
      <c r="J53" s="104"/>
      <c r="K53" s="84"/>
      <c r="L53" s="133">
        <f>SUMIF(M19:M48,"●",L19:L48)</f>
        <v>0</v>
      </c>
      <c r="M53" s="134" t="e">
        <f>SUMIF(L61:L68,"介護",#REF!)</f>
        <v>#REF!</v>
      </c>
      <c r="N53" s="73"/>
      <c r="O53" s="73"/>
      <c r="P53" s="73"/>
      <c r="Q53" s="133">
        <f>SUMIF(R19:R48,"●",Q19:Q48)</f>
        <v>0</v>
      </c>
      <c r="R53" s="134" t="e">
        <f>SUMIF(Q61:Q68,"介護",#REF!)</f>
        <v>#REF!</v>
      </c>
      <c r="S53" s="73"/>
      <c r="T53" s="74"/>
      <c r="U53" s="73"/>
      <c r="V53" s="133">
        <f>SUMIF(W19:W48,"●",V19:V48)</f>
        <v>0</v>
      </c>
      <c r="W53" s="134" t="e">
        <f>SUMIF(V61:V68,"介護",#REF!)</f>
        <v>#REF!</v>
      </c>
      <c r="X53" s="73"/>
      <c r="Y53" s="73"/>
      <c r="Z53" s="73"/>
      <c r="AA53" s="133">
        <f>SUMIF(AB19:AB48,"●",AA19:AA48)</f>
        <v>0</v>
      </c>
      <c r="AB53" s="134" t="e">
        <f>SUMIF(AA61:AA68,"介護",#REF!)</f>
        <v>#REF!</v>
      </c>
      <c r="AC53" s="73"/>
      <c r="AD53" s="73"/>
      <c r="AE53" s="73"/>
      <c r="AF53" s="133">
        <f>SUMIF(AG19:AG48,"●",AF19:AF48)</f>
        <v>0</v>
      </c>
      <c r="AG53" s="134" t="e">
        <f>SUMIF(AF61:AF68,"介護",#REF!)</f>
        <v>#REF!</v>
      </c>
      <c r="AH53" s="73"/>
      <c r="AI53" s="74"/>
      <c r="AJ53" s="73"/>
      <c r="AK53" s="133">
        <f>SUMIF(AL19:AL48,"●",AK19:AK48)</f>
        <v>0</v>
      </c>
      <c r="AL53" s="134" t="e">
        <f>SUMIF(AK61:AK68,"介護",#REF!)</f>
        <v>#REF!</v>
      </c>
      <c r="AM53" s="73"/>
      <c r="AN53" s="73"/>
      <c r="AO53" s="73"/>
      <c r="AP53" s="133">
        <f>SUMIF(AQ19:AQ48,"●",AP19:AP48)</f>
        <v>0</v>
      </c>
      <c r="AQ53" s="134" t="e">
        <f>SUMIF(AP61:AP68,"介護",#REF!)</f>
        <v>#REF!</v>
      </c>
      <c r="AR53" s="73"/>
      <c r="AS53" s="73"/>
      <c r="AT53" s="73"/>
      <c r="AU53" s="133">
        <f>SUMIF(AV19:AV48,"●",AU19:AU48)</f>
        <v>0</v>
      </c>
      <c r="AV53" s="134" t="e">
        <f>SUMIF(AU61:AU68,"介護",#REF!)</f>
        <v>#REF!</v>
      </c>
      <c r="AW53" s="73"/>
      <c r="AX53" s="74"/>
      <c r="AY53" s="73"/>
      <c r="AZ53" s="133">
        <f>SUMIF(BA19:BA48,"●",AZ19:AZ48)</f>
        <v>0</v>
      </c>
      <c r="BA53" s="134" t="e">
        <f>SUMIF(AZ61:AZ68,"介護",#REF!)</f>
        <v>#REF!</v>
      </c>
      <c r="BB53" s="73"/>
      <c r="BC53" s="73"/>
      <c r="BD53" s="73"/>
      <c r="BE53" s="133">
        <f>SUMIF(BF19:BF48,"●",BE19:BE48)</f>
        <v>0</v>
      </c>
      <c r="BF53" s="134" t="e">
        <f>SUMIF(BE61:BE68,"介護",#REF!)</f>
        <v>#REF!</v>
      </c>
      <c r="BG53" s="73"/>
      <c r="BH53" s="73"/>
      <c r="BI53" s="73"/>
      <c r="BJ53" s="133">
        <f>SUMIF(BK19:BK48,"●",BJ19:BJ48)</f>
        <v>0</v>
      </c>
      <c r="BK53" s="290" t="e">
        <f>SUMIF(BJ61:BJ68,"介護",#REF!)</f>
        <v>#REF!</v>
      </c>
      <c r="BL53" s="77"/>
      <c r="BM53" s="73"/>
      <c r="BN53" s="73"/>
      <c r="BO53" s="133">
        <f>SUMIF(BP19:BP48,"●",BO19:BO48)</f>
        <v>0</v>
      </c>
      <c r="BP53" s="290" t="e">
        <f>SUMIF(BO61:BO68,"介護",#REF!)</f>
        <v>#REF!</v>
      </c>
      <c r="BQ53" s="77"/>
      <c r="BR53" s="73"/>
      <c r="BS53" s="73"/>
      <c r="BT53" s="133">
        <f>SUMIF(BU19:BU48,"●",BT19:BT48)</f>
        <v>0</v>
      </c>
      <c r="BU53" s="290" t="e">
        <f>SUMIF(BT61:BT68,"介護",#REF!)</f>
        <v>#REF!</v>
      </c>
      <c r="BV53" s="77"/>
      <c r="BW53" s="73"/>
      <c r="BX53" s="73"/>
      <c r="BY53" s="133">
        <f>SUMIF(BZ19:BZ48,"●",BY19:BY48)</f>
        <v>0</v>
      </c>
      <c r="BZ53" s="290" t="e">
        <f>SUMIF(BY61:BY68,"介護",#REF!)</f>
        <v>#REF!</v>
      </c>
      <c r="CA53" s="77"/>
      <c r="CB53" s="73"/>
      <c r="CC53" s="73"/>
      <c r="CD53" s="133">
        <f>SUMIF(CE19:CE48,"●",CD19:CD48)</f>
        <v>0</v>
      </c>
      <c r="CE53" s="134" t="e">
        <f>SUMIF(CD61:CD68,"介護",#REF!)</f>
        <v>#REF!</v>
      </c>
      <c r="CF53" s="85">
        <f t="shared" si="840"/>
        <v>0</v>
      </c>
      <c r="CG53" s="86" t="e">
        <f>CF53/CF50</f>
        <v>#DIV/0!</v>
      </c>
      <c r="CH53" s="4"/>
    </row>
    <row r="54" spans="2:86" ht="10.5" customHeight="1" thickBot="1" x14ac:dyDescent="0.2">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109"/>
      <c r="BR54" s="60"/>
      <c r="BS54" s="60"/>
      <c r="BT54" s="60"/>
      <c r="BU54" s="60"/>
      <c r="BV54" s="60"/>
      <c r="BW54" s="60"/>
      <c r="BX54" s="60"/>
      <c r="BY54" s="60"/>
      <c r="BZ54" s="60"/>
      <c r="CA54" s="60"/>
      <c r="CB54" s="60"/>
      <c r="CC54" s="60"/>
      <c r="CD54" s="60"/>
      <c r="CE54" s="60"/>
      <c r="CF54" s="60"/>
      <c r="CG54" s="45"/>
    </row>
    <row r="55" spans="2:86" ht="21" customHeight="1" thickBot="1" x14ac:dyDescent="0.2">
      <c r="B55" s="105"/>
      <c r="C55" s="105"/>
      <c r="D55" s="105"/>
      <c r="E55" s="45"/>
      <c r="F55" s="45"/>
      <c r="G55" s="106"/>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L55" s="80"/>
      <c r="BM55" s="80"/>
      <c r="BN55" s="80"/>
      <c r="BO55" s="107"/>
      <c r="BP55" s="107"/>
      <c r="BQ55" s="107"/>
      <c r="BR55" s="107"/>
      <c r="BS55" s="107"/>
      <c r="BT55" s="107"/>
      <c r="BU55" s="107"/>
      <c r="BV55" s="80"/>
      <c r="BW55" s="80"/>
      <c r="BX55" s="80"/>
      <c r="BY55" s="135" t="s">
        <v>30</v>
      </c>
      <c r="BZ55" s="136"/>
      <c r="CA55" s="136"/>
      <c r="CB55" s="136"/>
      <c r="CC55" s="136"/>
      <c r="CD55" s="136"/>
      <c r="CE55" s="137"/>
      <c r="CF55" s="131" t="e">
        <f>CG51/CG49</f>
        <v>#DIV/0!</v>
      </c>
      <c r="CG55" s="132"/>
      <c r="CH55" s="4"/>
    </row>
    <row r="56" spans="2:86" ht="21" customHeight="1" thickBot="1" x14ac:dyDescent="0.2">
      <c r="B56" s="108" t="s">
        <v>29</v>
      </c>
      <c r="C56" s="108"/>
      <c r="D56" s="108"/>
      <c r="E56" s="45"/>
      <c r="F56" s="45"/>
      <c r="G56" s="106"/>
      <c r="H56" s="107"/>
      <c r="I56" s="107"/>
      <c r="J56" s="107"/>
      <c r="K56" s="107"/>
      <c r="L56" s="107"/>
      <c r="M56" s="107"/>
      <c r="N56" s="107"/>
      <c r="O56" s="107"/>
      <c r="P56" s="107"/>
      <c r="Q56" s="107"/>
      <c r="R56" s="107"/>
      <c r="S56" s="107"/>
      <c r="T56" s="107"/>
      <c r="U56" s="107"/>
      <c r="V56" s="107"/>
      <c r="W56" s="107"/>
      <c r="X56" s="107"/>
      <c r="Y56" s="107"/>
      <c r="Z56" s="107"/>
      <c r="AA56" s="107"/>
      <c r="AB56" s="100"/>
      <c r="AC56" s="100"/>
      <c r="AD56" s="100"/>
      <c r="AE56" s="107"/>
      <c r="AF56" s="100"/>
      <c r="AG56" s="100"/>
      <c r="AH56" s="100"/>
      <c r="AI56" s="100"/>
      <c r="AJ56" s="107"/>
      <c r="AK56" s="100"/>
      <c r="AL56" s="100"/>
      <c r="AM56" s="100"/>
      <c r="AN56" s="100"/>
      <c r="AO56" s="107"/>
      <c r="AP56" s="100"/>
      <c r="AQ56" s="100"/>
      <c r="AR56" s="100"/>
      <c r="AS56" s="45"/>
      <c r="AT56" s="107"/>
      <c r="AU56" s="45"/>
      <c r="AV56" s="45"/>
      <c r="AW56" s="45"/>
      <c r="AX56" s="45"/>
      <c r="AY56" s="107"/>
      <c r="AZ56" s="45"/>
      <c r="BA56" s="45"/>
      <c r="BB56" s="45"/>
      <c r="BC56" s="45"/>
      <c r="BD56" s="107"/>
      <c r="BL56" s="80"/>
      <c r="BM56" s="80"/>
      <c r="BN56" s="80"/>
      <c r="BO56" s="107"/>
      <c r="BP56" s="107"/>
      <c r="BQ56" s="107"/>
      <c r="BR56" s="107"/>
      <c r="BS56" s="107"/>
      <c r="BT56" s="107"/>
      <c r="BU56" s="107"/>
      <c r="BV56" s="80"/>
      <c r="BW56" s="80"/>
      <c r="BX56" s="80"/>
      <c r="BY56" s="135" t="s">
        <v>28</v>
      </c>
      <c r="BZ56" s="136"/>
      <c r="CA56" s="136"/>
      <c r="CB56" s="136"/>
      <c r="CC56" s="136"/>
      <c r="CD56" s="136"/>
      <c r="CE56" s="137"/>
      <c r="CF56" s="131" t="e">
        <f>CG52/CG49</f>
        <v>#DIV/0!</v>
      </c>
      <c r="CG56" s="132"/>
    </row>
    <row r="57" spans="2:86" ht="21" customHeight="1" thickBot="1" x14ac:dyDescent="0.2">
      <c r="B57" s="5"/>
      <c r="C57" s="5"/>
      <c r="D57" s="5"/>
      <c r="E57" s="12"/>
      <c r="F57" s="12"/>
      <c r="G57" s="14"/>
      <c r="H57" s="15"/>
      <c r="I57" s="15"/>
      <c r="J57" s="15"/>
      <c r="K57" s="15"/>
      <c r="L57" s="15"/>
      <c r="M57" s="15"/>
      <c r="N57" s="15"/>
      <c r="O57" s="15"/>
      <c r="P57" s="15"/>
      <c r="Q57" s="15"/>
      <c r="R57" s="15"/>
      <c r="S57" s="15"/>
      <c r="T57" s="15"/>
      <c r="U57" s="15"/>
      <c r="V57" s="15"/>
      <c r="W57" s="15"/>
      <c r="X57" s="15"/>
      <c r="Y57" s="15"/>
      <c r="Z57" s="15"/>
      <c r="AA57" s="15"/>
      <c r="AB57" s="26"/>
      <c r="AC57" s="26"/>
      <c r="AD57" s="26"/>
      <c r="AE57" s="15"/>
      <c r="AF57" s="26"/>
      <c r="AG57" s="26"/>
      <c r="AH57" s="26"/>
      <c r="AI57" s="26"/>
      <c r="AJ57" s="15"/>
      <c r="AK57" s="26"/>
      <c r="AL57" s="26"/>
      <c r="AM57" s="26"/>
      <c r="AN57" s="26"/>
      <c r="AO57" s="15"/>
      <c r="AP57" s="26"/>
      <c r="AQ57" s="26"/>
      <c r="AR57" s="26"/>
      <c r="AS57" s="12"/>
      <c r="AT57" s="15"/>
      <c r="AU57" s="12"/>
      <c r="AV57" s="12"/>
      <c r="AW57" s="12"/>
      <c r="AX57" s="12"/>
      <c r="AY57" s="15"/>
      <c r="AZ57" s="12"/>
      <c r="BA57" s="12"/>
      <c r="BB57" s="12"/>
      <c r="BC57" s="12"/>
      <c r="BD57" s="15"/>
      <c r="BL57" s="80"/>
      <c r="BM57" s="80"/>
      <c r="BN57" s="80"/>
      <c r="BO57" s="107"/>
      <c r="BP57" s="107"/>
      <c r="BQ57" s="107"/>
      <c r="BR57" s="107"/>
      <c r="BS57" s="107"/>
      <c r="BT57" s="107"/>
      <c r="BU57" s="107"/>
      <c r="BV57" s="80"/>
      <c r="BW57" s="80"/>
      <c r="BX57" s="80"/>
      <c r="BY57" s="135" t="s">
        <v>27</v>
      </c>
      <c r="BZ57" s="136"/>
      <c r="CA57" s="136"/>
      <c r="CB57" s="136"/>
      <c r="CC57" s="136"/>
      <c r="CD57" s="136"/>
      <c r="CE57" s="137"/>
      <c r="CF57" s="131" t="e">
        <f>CG53/CG49</f>
        <v>#DIV/0!</v>
      </c>
      <c r="CG57" s="132"/>
    </row>
    <row r="58" spans="2:86" ht="15.95" customHeight="1" x14ac:dyDescent="0.15">
      <c r="B58" s="25" t="s">
        <v>26</v>
      </c>
      <c r="C58" s="25"/>
      <c r="D58" s="2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6"/>
      <c r="AT58" s="26"/>
      <c r="AU58" s="6"/>
      <c r="AV58" s="6"/>
      <c r="AW58" s="6"/>
      <c r="AX58" s="6"/>
      <c r="AY58" s="26"/>
      <c r="AZ58" s="6"/>
      <c r="BA58" s="6"/>
      <c r="BB58" s="6"/>
      <c r="BC58" s="6"/>
      <c r="BD58" s="26"/>
      <c r="BE58" s="6"/>
      <c r="BF58" s="6"/>
      <c r="BG58" s="6"/>
      <c r="BH58" s="6"/>
      <c r="BI58" s="26"/>
      <c r="BJ58" s="6"/>
      <c r="BK58" s="6"/>
      <c r="BL58" s="6"/>
      <c r="BM58" s="6"/>
      <c r="BN58" s="26"/>
      <c r="BO58" s="6"/>
      <c r="BP58" s="6"/>
      <c r="BQ58" s="6"/>
      <c r="BR58" s="6"/>
      <c r="BS58" s="26"/>
      <c r="BT58" s="6"/>
      <c r="BU58" s="6"/>
      <c r="BV58" s="6"/>
      <c r="BW58" s="6"/>
      <c r="BX58" s="26"/>
      <c r="BY58" s="6"/>
      <c r="BZ58" s="6"/>
      <c r="CA58" s="6"/>
      <c r="CB58" s="6"/>
      <c r="CC58" s="26"/>
      <c r="CD58" s="6"/>
      <c r="CE58" s="6"/>
      <c r="CF58" s="6"/>
      <c r="CG58" s="12"/>
    </row>
    <row r="59" spans="2:86" ht="15.95" customHeight="1" x14ac:dyDescent="0.15">
      <c r="B59" s="26" t="s">
        <v>3</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5"/>
      <c r="AC59" s="25"/>
      <c r="AD59" s="25"/>
      <c r="AE59" s="26"/>
      <c r="AF59" s="25"/>
      <c r="AG59" s="25"/>
      <c r="AH59" s="25"/>
      <c r="AI59" s="25"/>
      <c r="AJ59" s="26"/>
      <c r="AK59" s="25"/>
      <c r="AL59" s="25"/>
      <c r="AM59" s="25"/>
      <c r="AN59" s="25"/>
      <c r="AO59" s="26"/>
      <c r="AP59" s="25"/>
      <c r="AQ59" s="25"/>
      <c r="AR59" s="25"/>
      <c r="AS59" s="6"/>
      <c r="AT59" s="26"/>
      <c r="AU59" s="6"/>
      <c r="AV59" s="6"/>
      <c r="AW59" s="6"/>
      <c r="AX59" s="6"/>
      <c r="AY59" s="26"/>
      <c r="AZ59" s="6"/>
      <c r="BA59" s="6"/>
      <c r="BB59" s="6"/>
      <c r="BC59" s="6"/>
      <c r="BD59" s="26"/>
      <c r="BE59" s="3"/>
      <c r="BF59" s="3"/>
      <c r="BG59" s="3"/>
      <c r="BH59" s="3"/>
      <c r="BI59" s="26"/>
      <c r="BJ59" s="3"/>
      <c r="BK59" s="3"/>
      <c r="BL59" s="3"/>
      <c r="BM59" s="3"/>
      <c r="BN59" s="26"/>
      <c r="BO59" s="3"/>
      <c r="BP59" s="3"/>
      <c r="BQ59" s="3"/>
      <c r="BR59" s="3"/>
      <c r="BS59" s="26"/>
      <c r="BT59" s="3"/>
      <c r="BU59" s="3"/>
      <c r="BV59" s="3"/>
      <c r="BW59" s="3"/>
      <c r="BX59" s="26"/>
      <c r="BY59" s="3"/>
      <c r="BZ59" s="3"/>
      <c r="CA59" s="3"/>
      <c r="CB59" s="3"/>
      <c r="CC59" s="26"/>
      <c r="CD59" s="3"/>
      <c r="CE59" s="3"/>
      <c r="CF59" s="3"/>
      <c r="CG59" s="3"/>
    </row>
    <row r="60" spans="2:86" ht="15.95" customHeight="1" x14ac:dyDescent="0.15">
      <c r="B60" s="25" t="s">
        <v>14</v>
      </c>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6"/>
      <c r="AT60" s="25"/>
      <c r="AU60" s="6"/>
      <c r="AV60" s="6"/>
      <c r="AW60" s="6"/>
      <c r="AX60" s="6"/>
      <c r="AY60" s="25"/>
      <c r="AZ60" s="6"/>
      <c r="BA60" s="6"/>
      <c r="BB60" s="6"/>
      <c r="BC60" s="6"/>
      <c r="BD60" s="25"/>
      <c r="BE60" s="3"/>
      <c r="BF60" s="3"/>
      <c r="BG60" s="3"/>
      <c r="BH60" s="3"/>
      <c r="BI60" s="25"/>
      <c r="BJ60" s="3"/>
      <c r="BK60" s="3"/>
      <c r="BL60" s="3"/>
      <c r="BM60" s="3"/>
      <c r="BN60" s="25"/>
      <c r="BO60" s="3"/>
      <c r="BP60" s="3"/>
      <c r="BQ60" s="3"/>
      <c r="BR60" s="3"/>
      <c r="BS60" s="25"/>
      <c r="BT60" s="3"/>
      <c r="BU60" s="3"/>
      <c r="BV60" s="3"/>
      <c r="BW60" s="3"/>
      <c r="BX60" s="25"/>
      <c r="BY60" s="3"/>
      <c r="BZ60" s="3"/>
      <c r="CA60" s="3"/>
      <c r="CB60" s="3"/>
      <c r="CC60" s="25"/>
      <c r="CD60" s="3"/>
      <c r="CE60" s="3"/>
      <c r="CF60" s="3"/>
      <c r="CG60" s="3"/>
    </row>
    <row r="61" spans="2:86" ht="15.95" customHeight="1" x14ac:dyDescent="0.15">
      <c r="B61" s="25"/>
      <c r="C61" s="58" t="s">
        <v>25</v>
      </c>
      <c r="D61" s="59"/>
      <c r="E61" s="24"/>
      <c r="F61" s="24"/>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3"/>
      <c r="AT61" s="25"/>
      <c r="AU61" s="3"/>
      <c r="AV61" s="3"/>
      <c r="AW61" s="3"/>
      <c r="AX61" s="3"/>
      <c r="AY61" s="25"/>
      <c r="AZ61" s="3"/>
      <c r="BA61" s="3"/>
      <c r="BB61" s="3"/>
      <c r="BC61" s="3"/>
      <c r="BD61" s="25"/>
      <c r="BI61" s="25"/>
      <c r="BN61" s="25"/>
      <c r="BS61" s="25"/>
      <c r="BX61" s="25"/>
      <c r="CC61" s="25"/>
    </row>
    <row r="62" spans="2:86" ht="15.95" customHeight="1" x14ac:dyDescent="0.15">
      <c r="B62" s="3"/>
      <c r="C62" s="3" t="s">
        <v>20</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I62" s="3"/>
      <c r="BN62" s="3"/>
      <c r="BS62" s="3"/>
      <c r="BX62" s="3"/>
      <c r="CC62" s="3"/>
    </row>
    <row r="63" spans="2:86" ht="18" customHeight="1" x14ac:dyDescent="0.15">
      <c r="B63" s="3"/>
      <c r="C63" s="3" t="s">
        <v>15</v>
      </c>
      <c r="D63" s="3"/>
    </row>
    <row r="64" spans="2:86" ht="18" customHeight="1" x14ac:dyDescent="0.15">
      <c r="B64" s="3"/>
      <c r="C64" s="3"/>
      <c r="D64" s="3"/>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sheetData>
  <sheetProtection selectLockedCells="1"/>
  <mergeCells count="1412">
    <mergeCell ref="L14:R14"/>
    <mergeCell ref="B16:B18"/>
    <mergeCell ref="C16:D16"/>
    <mergeCell ref="E16:F18"/>
    <mergeCell ref="G16:H16"/>
    <mergeCell ref="J16:J18"/>
    <mergeCell ref="K16:K18"/>
    <mergeCell ref="L16:M16"/>
    <mergeCell ref="N16:N18"/>
    <mergeCell ref="O16:O18"/>
    <mergeCell ref="B7:E7"/>
    <mergeCell ref="G7:W7"/>
    <mergeCell ref="B8:E8"/>
    <mergeCell ref="L8:W8"/>
    <mergeCell ref="B9:E9"/>
    <mergeCell ref="L9:W9"/>
    <mergeCell ref="CF1:CG1"/>
    <mergeCell ref="B2:CG2"/>
    <mergeCell ref="B5:E5"/>
    <mergeCell ref="G5:W5"/>
    <mergeCell ref="B6:E6"/>
    <mergeCell ref="G6:W6"/>
    <mergeCell ref="AF17:AF18"/>
    <mergeCell ref="AG17:AG18"/>
    <mergeCell ref="AK17:AK18"/>
    <mergeCell ref="AL17:AL18"/>
    <mergeCell ref="X16:X18"/>
    <mergeCell ref="Y16:Y18"/>
    <mergeCell ref="Z16:Z18"/>
    <mergeCell ref="AA16:AB16"/>
    <mergeCell ref="AC16:AC18"/>
    <mergeCell ref="AD16:AD18"/>
    <mergeCell ref="P16:P18"/>
    <mergeCell ref="Q16:R16"/>
    <mergeCell ref="S16:S18"/>
    <mergeCell ref="T16:T18"/>
    <mergeCell ref="U16:U18"/>
    <mergeCell ref="V16:W16"/>
    <mergeCell ref="R17:R18"/>
    <mergeCell ref="V17:V18"/>
    <mergeCell ref="W17:W18"/>
    <mergeCell ref="CF16:CF18"/>
    <mergeCell ref="CG16:CG18"/>
    <mergeCell ref="C17:C18"/>
    <mergeCell ref="D17:D18"/>
    <mergeCell ref="H17:H18"/>
    <mergeCell ref="L17:L18"/>
    <mergeCell ref="M17:M18"/>
    <mergeCell ref="Q17:Q18"/>
    <mergeCell ref="BB16:BB18"/>
    <mergeCell ref="BC16:BC18"/>
    <mergeCell ref="BD16:BD18"/>
    <mergeCell ref="BE16:BF16"/>
    <mergeCell ref="BG16:BG18"/>
    <mergeCell ref="BH16:BH18"/>
    <mergeCell ref="BE17:BE18"/>
    <mergeCell ref="BF17:BF18"/>
    <mergeCell ref="AT16:AT18"/>
    <mergeCell ref="AU16:AV16"/>
    <mergeCell ref="AW16:AW18"/>
    <mergeCell ref="AX16:AX18"/>
    <mergeCell ref="AY16:AY18"/>
    <mergeCell ref="AZ16:BA16"/>
    <mergeCell ref="AU17:AU18"/>
    <mergeCell ref="AV17:AV18"/>
    <mergeCell ref="AZ17:AZ18"/>
    <mergeCell ref="BA17:BA18"/>
    <mergeCell ref="AM16:AM18"/>
    <mergeCell ref="AN16:AN18"/>
    <mergeCell ref="AO16:AO18"/>
    <mergeCell ref="AP16:AQ16"/>
    <mergeCell ref="AR16:AR18"/>
    <mergeCell ref="AS16:AS18"/>
    <mergeCell ref="S19:S20"/>
    <mergeCell ref="T19:T20"/>
    <mergeCell ref="U19:U20"/>
    <mergeCell ref="V19:V20"/>
    <mergeCell ref="W19:W20"/>
    <mergeCell ref="X19:X20"/>
    <mergeCell ref="AO19:AO20"/>
    <mergeCell ref="AP19:AP20"/>
    <mergeCell ref="AE19:AE20"/>
    <mergeCell ref="AF19:AF20"/>
    <mergeCell ref="AG19:AG20"/>
    <mergeCell ref="AH19:AH20"/>
    <mergeCell ref="AI19:AI20"/>
    <mergeCell ref="AJ19:AJ20"/>
    <mergeCell ref="Y19:Y20"/>
    <mergeCell ref="Z19:Z20"/>
    <mergeCell ref="AA19:AA20"/>
    <mergeCell ref="AB19:AB20"/>
    <mergeCell ref="AC19:AC20"/>
    <mergeCell ref="AD19:AD20"/>
    <mergeCell ref="AA17:AA18"/>
    <mergeCell ref="AB17:AB18"/>
    <mergeCell ref="M19:M20"/>
    <mergeCell ref="N19:N20"/>
    <mergeCell ref="O19:O20"/>
    <mergeCell ref="P19:P20"/>
    <mergeCell ref="Q19:Q20"/>
    <mergeCell ref="R19:R20"/>
    <mergeCell ref="BJ17:BJ18"/>
    <mergeCell ref="BK17:BK18"/>
    <mergeCell ref="B19:B20"/>
    <mergeCell ref="C19:C20"/>
    <mergeCell ref="D19:D20"/>
    <mergeCell ref="E19:F20"/>
    <mergeCell ref="H19:H20"/>
    <mergeCell ref="J19:J20"/>
    <mergeCell ref="K19:K20"/>
    <mergeCell ref="L19:L20"/>
    <mergeCell ref="BI16:BI18"/>
    <mergeCell ref="BJ16:BK16"/>
    <mergeCell ref="AP17:AP18"/>
    <mergeCell ref="AQ17:AQ18"/>
    <mergeCell ref="AE16:AE18"/>
    <mergeCell ref="AF16:AG16"/>
    <mergeCell ref="AH16:AH18"/>
    <mergeCell ref="AI16:AI18"/>
    <mergeCell ref="AJ16:AJ18"/>
    <mergeCell ref="AK16:AL16"/>
    <mergeCell ref="AU19:AU20"/>
    <mergeCell ref="AV19:AV20"/>
    <mergeCell ref="AK19:AK20"/>
    <mergeCell ref="AL19:AL20"/>
    <mergeCell ref="AM19:AM20"/>
    <mergeCell ref="AN19:AN20"/>
    <mergeCell ref="J21:J22"/>
    <mergeCell ref="K21:K22"/>
    <mergeCell ref="L21:L22"/>
    <mergeCell ref="M21:M22"/>
    <mergeCell ref="N21:N22"/>
    <mergeCell ref="O21:O22"/>
    <mergeCell ref="BI19:BI20"/>
    <mergeCell ref="BJ19:BJ20"/>
    <mergeCell ref="BK19:BK20"/>
    <mergeCell ref="CF19:CF20"/>
    <mergeCell ref="CG19:CG48"/>
    <mergeCell ref="B21:B22"/>
    <mergeCell ref="C21:C22"/>
    <mergeCell ref="D21:D22"/>
    <mergeCell ref="E21:F22"/>
    <mergeCell ref="H21:H22"/>
    <mergeCell ref="BC19:BC20"/>
    <mergeCell ref="BD19:BD20"/>
    <mergeCell ref="BE19:BE20"/>
    <mergeCell ref="BF19:BF20"/>
    <mergeCell ref="BG19:BG20"/>
    <mergeCell ref="BH19:BH20"/>
    <mergeCell ref="AW19:AW20"/>
    <mergeCell ref="AX19:AX20"/>
    <mergeCell ref="AY19:AY20"/>
    <mergeCell ref="AZ19:AZ20"/>
    <mergeCell ref="BA19:BA20"/>
    <mergeCell ref="BB19:BB20"/>
    <mergeCell ref="AQ19:AQ20"/>
    <mergeCell ref="AR19:AR20"/>
    <mergeCell ref="AS19:AS20"/>
    <mergeCell ref="AT19:AT20"/>
    <mergeCell ref="AB21:AB22"/>
    <mergeCell ref="AC21:AC22"/>
    <mergeCell ref="AD21:AD22"/>
    <mergeCell ref="AE21:AE22"/>
    <mergeCell ref="AF21:AF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BD21:BD22"/>
    <mergeCell ref="BE21:BE22"/>
    <mergeCell ref="AT21:AT22"/>
    <mergeCell ref="AU21:AU22"/>
    <mergeCell ref="AV21:AV22"/>
    <mergeCell ref="AW21:AW22"/>
    <mergeCell ref="AX21:AX22"/>
    <mergeCell ref="AY21:AY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T23:T24"/>
    <mergeCell ref="U23:U24"/>
    <mergeCell ref="V23:V24"/>
    <mergeCell ref="W23:W24"/>
    <mergeCell ref="X23:X24"/>
    <mergeCell ref="Y23:Y24"/>
    <mergeCell ref="N23:N24"/>
    <mergeCell ref="O23:O24"/>
    <mergeCell ref="P23:P24"/>
    <mergeCell ref="Q23:Q24"/>
    <mergeCell ref="R23:R24"/>
    <mergeCell ref="S23:S24"/>
    <mergeCell ref="CF21:CF22"/>
    <mergeCell ref="B23:B24"/>
    <mergeCell ref="C23:C24"/>
    <mergeCell ref="D23:D24"/>
    <mergeCell ref="E23:F24"/>
    <mergeCell ref="H23:H24"/>
    <mergeCell ref="J23:J24"/>
    <mergeCell ref="K23:K24"/>
    <mergeCell ref="L23:L24"/>
    <mergeCell ref="M23:M24"/>
    <mergeCell ref="BF21:BF22"/>
    <mergeCell ref="BG21:BG22"/>
    <mergeCell ref="BH21:BH22"/>
    <mergeCell ref="BI21:BI22"/>
    <mergeCell ref="BJ21:BJ22"/>
    <mergeCell ref="BK21:BK22"/>
    <mergeCell ref="AZ21:AZ22"/>
    <mergeCell ref="BA21:BA22"/>
    <mergeCell ref="BB21:BB22"/>
    <mergeCell ref="BC21:BC22"/>
    <mergeCell ref="AV23:AV24"/>
    <mergeCell ref="AW23:AW24"/>
    <mergeCell ref="AL23:AL24"/>
    <mergeCell ref="AM23:AM24"/>
    <mergeCell ref="AN23:AN24"/>
    <mergeCell ref="AO23:AO24"/>
    <mergeCell ref="AP23:AP24"/>
    <mergeCell ref="AQ23:AQ24"/>
    <mergeCell ref="AF23:AF24"/>
    <mergeCell ref="AG23:AG24"/>
    <mergeCell ref="AH23:AH24"/>
    <mergeCell ref="AI23:AI24"/>
    <mergeCell ref="AJ23:AJ24"/>
    <mergeCell ref="AK23:AK24"/>
    <mergeCell ref="Z23:Z24"/>
    <mergeCell ref="AA23:AA24"/>
    <mergeCell ref="AB23:AB24"/>
    <mergeCell ref="AC23:AC24"/>
    <mergeCell ref="AD23:AD24"/>
    <mergeCell ref="AE23:AE24"/>
    <mergeCell ref="L25:L26"/>
    <mergeCell ref="M25:M26"/>
    <mergeCell ref="N25:N26"/>
    <mergeCell ref="O25:O26"/>
    <mergeCell ref="P25:P26"/>
    <mergeCell ref="Q25:Q26"/>
    <mergeCell ref="BJ23:BJ24"/>
    <mergeCell ref="BK23:BK24"/>
    <mergeCell ref="CF23:CF24"/>
    <mergeCell ref="B25:B26"/>
    <mergeCell ref="C25:C26"/>
    <mergeCell ref="D25:D26"/>
    <mergeCell ref="E25:F26"/>
    <mergeCell ref="H25:H26"/>
    <mergeCell ref="J25:J26"/>
    <mergeCell ref="K25:K26"/>
    <mergeCell ref="BD23:BD24"/>
    <mergeCell ref="BE23:BE24"/>
    <mergeCell ref="BF23:BF24"/>
    <mergeCell ref="BG23:BG24"/>
    <mergeCell ref="BH23:BH24"/>
    <mergeCell ref="BI23:BI24"/>
    <mergeCell ref="AX23:AX24"/>
    <mergeCell ref="AY23:AY24"/>
    <mergeCell ref="AZ23:AZ24"/>
    <mergeCell ref="BA23:BA24"/>
    <mergeCell ref="BB23:BB24"/>
    <mergeCell ref="BC23:BC24"/>
    <mergeCell ref="AR23:AR24"/>
    <mergeCell ref="AS23:AS24"/>
    <mergeCell ref="AT23:AT24"/>
    <mergeCell ref="AU23:AU24"/>
    <mergeCell ref="B27:B28"/>
    <mergeCell ref="C27:C28"/>
    <mergeCell ref="D27:D28"/>
    <mergeCell ref="E27:F28"/>
    <mergeCell ref="H27:H28"/>
    <mergeCell ref="BB25:BB26"/>
    <mergeCell ref="BC25:BC26"/>
    <mergeCell ref="BD25:BD26"/>
    <mergeCell ref="BE25:BE26"/>
    <mergeCell ref="BF25:BF26"/>
    <mergeCell ref="BG25:BG26"/>
    <mergeCell ref="AV25:AV26"/>
    <mergeCell ref="AW25:AW26"/>
    <mergeCell ref="AX25:AX26"/>
    <mergeCell ref="AY25:AY26"/>
    <mergeCell ref="AZ25:AZ26"/>
    <mergeCell ref="BA25:BA26"/>
    <mergeCell ref="AP25:AP26"/>
    <mergeCell ref="AQ25:AQ26"/>
    <mergeCell ref="AR25:AR26"/>
    <mergeCell ref="AS25:AS26"/>
    <mergeCell ref="AT25:AT26"/>
    <mergeCell ref="AU25:AU26"/>
    <mergeCell ref="AJ25:AJ26"/>
    <mergeCell ref="AK25:AK26"/>
    <mergeCell ref="AL25:AL26"/>
    <mergeCell ref="AM25:AM26"/>
    <mergeCell ref="AN25:AN26"/>
    <mergeCell ref="AO25:AO26"/>
    <mergeCell ref="AD25:AD26"/>
    <mergeCell ref="AE25:AE26"/>
    <mergeCell ref="AF25:AF26"/>
    <mergeCell ref="P27:P28"/>
    <mergeCell ref="Q27:Q28"/>
    <mergeCell ref="R27:R28"/>
    <mergeCell ref="S27:S28"/>
    <mergeCell ref="T27:T28"/>
    <mergeCell ref="U27:U28"/>
    <mergeCell ref="J27:J28"/>
    <mergeCell ref="K27:K28"/>
    <mergeCell ref="L27:L28"/>
    <mergeCell ref="M27:M28"/>
    <mergeCell ref="N27:N28"/>
    <mergeCell ref="O27:O28"/>
    <mergeCell ref="BH25:BH26"/>
    <mergeCell ref="BI25:BI26"/>
    <mergeCell ref="BJ25:BJ26"/>
    <mergeCell ref="BK25:BK26"/>
    <mergeCell ref="CF25:CF26"/>
    <mergeCell ref="AG25:AG26"/>
    <mergeCell ref="AH25:AH26"/>
    <mergeCell ref="AI25:AI26"/>
    <mergeCell ref="X25:X26"/>
    <mergeCell ref="Y25:Y26"/>
    <mergeCell ref="Z25:Z26"/>
    <mergeCell ref="AA25:AA26"/>
    <mergeCell ref="AB25:AB26"/>
    <mergeCell ref="AC25:AC26"/>
    <mergeCell ref="R25:R26"/>
    <mergeCell ref="S25:S26"/>
    <mergeCell ref="T25:T26"/>
    <mergeCell ref="U25:U26"/>
    <mergeCell ref="V25:V26"/>
    <mergeCell ref="W25:W26"/>
    <mergeCell ref="AR27:AR28"/>
    <mergeCell ref="AS27:AS28"/>
    <mergeCell ref="AH27:AH28"/>
    <mergeCell ref="AI27:AI28"/>
    <mergeCell ref="AJ27:AJ28"/>
    <mergeCell ref="AK27:AK28"/>
    <mergeCell ref="AL27:AL28"/>
    <mergeCell ref="AM27:AM28"/>
    <mergeCell ref="AB27:AB28"/>
    <mergeCell ref="AC27:AC28"/>
    <mergeCell ref="AD27:AD28"/>
    <mergeCell ref="AE27:AE28"/>
    <mergeCell ref="AF27:AF28"/>
    <mergeCell ref="AG27:AG28"/>
    <mergeCell ref="V27:V28"/>
    <mergeCell ref="W27:W28"/>
    <mergeCell ref="X27:X28"/>
    <mergeCell ref="Y27:Y28"/>
    <mergeCell ref="Z27:Z28"/>
    <mergeCell ref="AA27:AA28"/>
    <mergeCell ref="CF27:CF28"/>
    <mergeCell ref="B29:B30"/>
    <mergeCell ref="C29:C30"/>
    <mergeCell ref="D29:D30"/>
    <mergeCell ref="E29:F30"/>
    <mergeCell ref="H29:H30"/>
    <mergeCell ref="J29:J30"/>
    <mergeCell ref="K29:K30"/>
    <mergeCell ref="L29:L30"/>
    <mergeCell ref="M29:M30"/>
    <mergeCell ref="BF27:BF28"/>
    <mergeCell ref="BG27:BG28"/>
    <mergeCell ref="BH27:BH28"/>
    <mergeCell ref="BI27:BI28"/>
    <mergeCell ref="BJ27:BJ28"/>
    <mergeCell ref="BK27:BK28"/>
    <mergeCell ref="AZ27:AZ28"/>
    <mergeCell ref="BA27:BA28"/>
    <mergeCell ref="BB27:BB28"/>
    <mergeCell ref="BC27:BC28"/>
    <mergeCell ref="BD27:BD28"/>
    <mergeCell ref="BE27:BE28"/>
    <mergeCell ref="AT27:AT28"/>
    <mergeCell ref="AU27:AU28"/>
    <mergeCell ref="AV27:AV28"/>
    <mergeCell ref="AW27:AW28"/>
    <mergeCell ref="AX27:AX28"/>
    <mergeCell ref="AY27:AY28"/>
    <mergeCell ref="AN27:AN28"/>
    <mergeCell ref="AO27:AO28"/>
    <mergeCell ref="AP27:AP28"/>
    <mergeCell ref="AQ27:AQ28"/>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BB29:BB30"/>
    <mergeCell ref="BC29:BC30"/>
    <mergeCell ref="AR29:AR30"/>
    <mergeCell ref="AS29:AS30"/>
    <mergeCell ref="AT29:AT30"/>
    <mergeCell ref="AU29:AU30"/>
    <mergeCell ref="AV29:AV30"/>
    <mergeCell ref="AW29:AW30"/>
    <mergeCell ref="AL29:AL30"/>
    <mergeCell ref="AM29:AM30"/>
    <mergeCell ref="AN29:AN30"/>
    <mergeCell ref="AO29:AO30"/>
    <mergeCell ref="AP29:AP30"/>
    <mergeCell ref="AQ29:AQ30"/>
    <mergeCell ref="AF29:AF30"/>
    <mergeCell ref="AG29:AG30"/>
    <mergeCell ref="AH29:AH30"/>
    <mergeCell ref="AI29:AI30"/>
    <mergeCell ref="AJ29:AJ30"/>
    <mergeCell ref="AK29:AK30"/>
    <mergeCell ref="R31:R32"/>
    <mergeCell ref="S31:S32"/>
    <mergeCell ref="T31:T32"/>
    <mergeCell ref="U31:U32"/>
    <mergeCell ref="V31:V32"/>
    <mergeCell ref="W31:W32"/>
    <mergeCell ref="L31:L32"/>
    <mergeCell ref="M31:M32"/>
    <mergeCell ref="N31:N32"/>
    <mergeCell ref="O31:O32"/>
    <mergeCell ref="P31:P32"/>
    <mergeCell ref="Q31:Q32"/>
    <mergeCell ref="BJ29:BJ30"/>
    <mergeCell ref="BK29:BK30"/>
    <mergeCell ref="CF29:CF30"/>
    <mergeCell ref="B31:B32"/>
    <mergeCell ref="C31:C32"/>
    <mergeCell ref="D31:D32"/>
    <mergeCell ref="E31:F32"/>
    <mergeCell ref="H31:H32"/>
    <mergeCell ref="J31:J32"/>
    <mergeCell ref="K31:K32"/>
    <mergeCell ref="BD29:BD30"/>
    <mergeCell ref="BE29:BE30"/>
    <mergeCell ref="BF29:BF30"/>
    <mergeCell ref="BG29:BG30"/>
    <mergeCell ref="BH29:BH30"/>
    <mergeCell ref="BI29:BI30"/>
    <mergeCell ref="AX29:AX30"/>
    <mergeCell ref="AY29:AY30"/>
    <mergeCell ref="AZ29:AZ30"/>
    <mergeCell ref="BA29:BA30"/>
    <mergeCell ref="AT31:AT32"/>
    <mergeCell ref="AU31:AU32"/>
    <mergeCell ref="AJ31:AJ32"/>
    <mergeCell ref="AK31:AK32"/>
    <mergeCell ref="AL31:AL32"/>
    <mergeCell ref="AM31:AM32"/>
    <mergeCell ref="AN31:AN32"/>
    <mergeCell ref="AO31:AO32"/>
    <mergeCell ref="AD31:AD32"/>
    <mergeCell ref="AE31:AE32"/>
    <mergeCell ref="AF31:AF32"/>
    <mergeCell ref="AG31:AG32"/>
    <mergeCell ref="AH31:AH32"/>
    <mergeCell ref="AI31:AI32"/>
    <mergeCell ref="X31:X32"/>
    <mergeCell ref="Y31:Y32"/>
    <mergeCell ref="Z31:Z32"/>
    <mergeCell ref="AA31:AA32"/>
    <mergeCell ref="AB31:AB32"/>
    <mergeCell ref="AC31:AC32"/>
    <mergeCell ref="J33:J34"/>
    <mergeCell ref="K33:K34"/>
    <mergeCell ref="L33:L34"/>
    <mergeCell ref="M33:M34"/>
    <mergeCell ref="N33:N34"/>
    <mergeCell ref="O33:O34"/>
    <mergeCell ref="BH31:BH32"/>
    <mergeCell ref="BI31:BI32"/>
    <mergeCell ref="BJ31:BJ32"/>
    <mergeCell ref="BK31:BK32"/>
    <mergeCell ref="CF31:CF32"/>
    <mergeCell ref="B33:B34"/>
    <mergeCell ref="C33:C34"/>
    <mergeCell ref="D33:D34"/>
    <mergeCell ref="E33:F34"/>
    <mergeCell ref="H33:H34"/>
    <mergeCell ref="BB31:BB32"/>
    <mergeCell ref="BC31:BC32"/>
    <mergeCell ref="BD31:BD32"/>
    <mergeCell ref="BE31:BE32"/>
    <mergeCell ref="BF31:BF32"/>
    <mergeCell ref="BG31:BG32"/>
    <mergeCell ref="AV31:AV32"/>
    <mergeCell ref="AW31:AW32"/>
    <mergeCell ref="AX31:AX32"/>
    <mergeCell ref="AY31:AY32"/>
    <mergeCell ref="AZ31:AZ32"/>
    <mergeCell ref="BA31:BA32"/>
    <mergeCell ref="AP31:AP32"/>
    <mergeCell ref="AQ31:AQ32"/>
    <mergeCell ref="AR31:AR32"/>
    <mergeCell ref="AS31:AS32"/>
    <mergeCell ref="AB33:AB34"/>
    <mergeCell ref="AC33:AC34"/>
    <mergeCell ref="AD33:AD34"/>
    <mergeCell ref="AE33:AE34"/>
    <mergeCell ref="AF33:AF34"/>
    <mergeCell ref="AG33:AG34"/>
    <mergeCell ref="V33:V34"/>
    <mergeCell ref="W33:W34"/>
    <mergeCell ref="X33:X34"/>
    <mergeCell ref="Y33:Y34"/>
    <mergeCell ref="Z33:Z34"/>
    <mergeCell ref="AA33:AA34"/>
    <mergeCell ref="P33:P34"/>
    <mergeCell ref="Q33:Q34"/>
    <mergeCell ref="R33:R34"/>
    <mergeCell ref="S33:S34"/>
    <mergeCell ref="T33:T34"/>
    <mergeCell ref="U33:U34"/>
    <mergeCell ref="BD33:BD34"/>
    <mergeCell ref="BE33:BE34"/>
    <mergeCell ref="AT33:AT34"/>
    <mergeCell ref="AU33:AU34"/>
    <mergeCell ref="AV33:AV34"/>
    <mergeCell ref="AW33:AW34"/>
    <mergeCell ref="AX33:AX34"/>
    <mergeCell ref="AY33:AY34"/>
    <mergeCell ref="AN33:AN34"/>
    <mergeCell ref="AO33:AO34"/>
    <mergeCell ref="AP33:AP34"/>
    <mergeCell ref="AQ33:AQ34"/>
    <mergeCell ref="AR33:AR34"/>
    <mergeCell ref="AS33:AS34"/>
    <mergeCell ref="AH33:AH34"/>
    <mergeCell ref="AI33:AI34"/>
    <mergeCell ref="AJ33:AJ34"/>
    <mergeCell ref="AK33:AK34"/>
    <mergeCell ref="AL33:AL34"/>
    <mergeCell ref="AM33:AM34"/>
    <mergeCell ref="T35:T36"/>
    <mergeCell ref="U35:U36"/>
    <mergeCell ref="V35:V36"/>
    <mergeCell ref="W35:W36"/>
    <mergeCell ref="X35:X36"/>
    <mergeCell ref="Y35:Y36"/>
    <mergeCell ref="N35:N36"/>
    <mergeCell ref="O35:O36"/>
    <mergeCell ref="P35:P36"/>
    <mergeCell ref="Q35:Q36"/>
    <mergeCell ref="R35:R36"/>
    <mergeCell ref="S35:S36"/>
    <mergeCell ref="CF33:CF34"/>
    <mergeCell ref="B35:B36"/>
    <mergeCell ref="C35:C36"/>
    <mergeCell ref="D35:D36"/>
    <mergeCell ref="E35:F36"/>
    <mergeCell ref="H35:H36"/>
    <mergeCell ref="J35:J36"/>
    <mergeCell ref="K35:K36"/>
    <mergeCell ref="L35:L36"/>
    <mergeCell ref="M35:M36"/>
    <mergeCell ref="BF33:BF34"/>
    <mergeCell ref="BG33:BG34"/>
    <mergeCell ref="BH33:BH34"/>
    <mergeCell ref="BI33:BI34"/>
    <mergeCell ref="BJ33:BJ34"/>
    <mergeCell ref="BK33:BK34"/>
    <mergeCell ref="AZ33:AZ34"/>
    <mergeCell ref="BA33:BA34"/>
    <mergeCell ref="BB33:BB34"/>
    <mergeCell ref="BC33:BC34"/>
    <mergeCell ref="AV35:AV36"/>
    <mergeCell ref="AW35:AW36"/>
    <mergeCell ref="AL35:AL36"/>
    <mergeCell ref="AM35:AM36"/>
    <mergeCell ref="AN35:AN36"/>
    <mergeCell ref="AO35:AO36"/>
    <mergeCell ref="AP35:AP36"/>
    <mergeCell ref="AQ35:AQ36"/>
    <mergeCell ref="AF35:AF36"/>
    <mergeCell ref="AG35:AG36"/>
    <mergeCell ref="AH35:AH36"/>
    <mergeCell ref="AI35:AI36"/>
    <mergeCell ref="AJ35:AJ36"/>
    <mergeCell ref="AK35:AK36"/>
    <mergeCell ref="Z35:Z36"/>
    <mergeCell ref="AA35:AA36"/>
    <mergeCell ref="AB35:AB36"/>
    <mergeCell ref="AC35:AC36"/>
    <mergeCell ref="AD35:AD36"/>
    <mergeCell ref="AE35:AE36"/>
    <mergeCell ref="L37:L38"/>
    <mergeCell ref="M37:M38"/>
    <mergeCell ref="N37:N38"/>
    <mergeCell ref="O37:O38"/>
    <mergeCell ref="P37:P38"/>
    <mergeCell ref="Q37:Q38"/>
    <mergeCell ref="BJ35:BJ36"/>
    <mergeCell ref="BK35:BK36"/>
    <mergeCell ref="CF35:CF36"/>
    <mergeCell ref="B37:B38"/>
    <mergeCell ref="C37:C38"/>
    <mergeCell ref="D37:D38"/>
    <mergeCell ref="E37:F38"/>
    <mergeCell ref="H37:H38"/>
    <mergeCell ref="J37:J38"/>
    <mergeCell ref="K37:K38"/>
    <mergeCell ref="BD35:BD36"/>
    <mergeCell ref="BE35:BE36"/>
    <mergeCell ref="BF35:BF36"/>
    <mergeCell ref="BG35:BG36"/>
    <mergeCell ref="BH35:BH36"/>
    <mergeCell ref="BI35:BI36"/>
    <mergeCell ref="AX35:AX36"/>
    <mergeCell ref="AY35:AY36"/>
    <mergeCell ref="AZ35:AZ36"/>
    <mergeCell ref="BA35:BA36"/>
    <mergeCell ref="BB35:BB36"/>
    <mergeCell ref="BC35:BC36"/>
    <mergeCell ref="AR35:AR36"/>
    <mergeCell ref="AS35:AS36"/>
    <mergeCell ref="AT35:AT36"/>
    <mergeCell ref="AU35:AU36"/>
    <mergeCell ref="B39:B40"/>
    <mergeCell ref="C39:C40"/>
    <mergeCell ref="D39:D40"/>
    <mergeCell ref="E39:F40"/>
    <mergeCell ref="H39:H40"/>
    <mergeCell ref="BB37:BB38"/>
    <mergeCell ref="BC37:BC38"/>
    <mergeCell ref="BD37:BD38"/>
    <mergeCell ref="BE37:BE38"/>
    <mergeCell ref="BF37:BF38"/>
    <mergeCell ref="BG37:BG38"/>
    <mergeCell ref="AV37:AV38"/>
    <mergeCell ref="AW37:AW38"/>
    <mergeCell ref="AX37:AX38"/>
    <mergeCell ref="AY37:AY38"/>
    <mergeCell ref="AZ37:AZ38"/>
    <mergeCell ref="BA37:BA38"/>
    <mergeCell ref="AP37:AP38"/>
    <mergeCell ref="AQ37:AQ38"/>
    <mergeCell ref="AR37:AR38"/>
    <mergeCell ref="AS37:AS38"/>
    <mergeCell ref="AT37:AT38"/>
    <mergeCell ref="AU37:AU38"/>
    <mergeCell ref="AJ37:AJ38"/>
    <mergeCell ref="AK37:AK38"/>
    <mergeCell ref="AL37:AL38"/>
    <mergeCell ref="AM37:AM38"/>
    <mergeCell ref="AN37:AN38"/>
    <mergeCell ref="AO37:AO38"/>
    <mergeCell ref="AD37:AD38"/>
    <mergeCell ref="AE37:AE38"/>
    <mergeCell ref="AF37:AF38"/>
    <mergeCell ref="P39:P40"/>
    <mergeCell ref="Q39:Q40"/>
    <mergeCell ref="R39:R40"/>
    <mergeCell ref="S39:S40"/>
    <mergeCell ref="T39:T40"/>
    <mergeCell ref="U39:U40"/>
    <mergeCell ref="J39:J40"/>
    <mergeCell ref="K39:K40"/>
    <mergeCell ref="L39:L40"/>
    <mergeCell ref="M39:M40"/>
    <mergeCell ref="N39:N40"/>
    <mergeCell ref="O39:O40"/>
    <mergeCell ref="BH37:BH38"/>
    <mergeCell ref="BI37:BI38"/>
    <mergeCell ref="BJ37:BJ38"/>
    <mergeCell ref="BK37:BK38"/>
    <mergeCell ref="CF37:CF38"/>
    <mergeCell ref="AG37:AG38"/>
    <mergeCell ref="AH37:AH38"/>
    <mergeCell ref="AI37:AI38"/>
    <mergeCell ref="X37:X38"/>
    <mergeCell ref="Y37:Y38"/>
    <mergeCell ref="Z37:Z38"/>
    <mergeCell ref="AA37:AA38"/>
    <mergeCell ref="AB37:AB38"/>
    <mergeCell ref="AC37:AC38"/>
    <mergeCell ref="R37:R38"/>
    <mergeCell ref="S37:S38"/>
    <mergeCell ref="T37:T38"/>
    <mergeCell ref="U37:U38"/>
    <mergeCell ref="V37:V38"/>
    <mergeCell ref="W37:W38"/>
    <mergeCell ref="AR39:AR40"/>
    <mergeCell ref="AS39:AS40"/>
    <mergeCell ref="AH39:AH40"/>
    <mergeCell ref="AI39:AI40"/>
    <mergeCell ref="AJ39:AJ40"/>
    <mergeCell ref="AK39:AK40"/>
    <mergeCell ref="AL39:AL40"/>
    <mergeCell ref="AM39:AM40"/>
    <mergeCell ref="AB39:AB40"/>
    <mergeCell ref="AC39:AC40"/>
    <mergeCell ref="AD39:AD40"/>
    <mergeCell ref="AE39:AE40"/>
    <mergeCell ref="AF39:AF40"/>
    <mergeCell ref="AG39:AG40"/>
    <mergeCell ref="V39:V40"/>
    <mergeCell ref="W39:W40"/>
    <mergeCell ref="X39:X40"/>
    <mergeCell ref="Y39:Y40"/>
    <mergeCell ref="Z39:Z40"/>
    <mergeCell ref="AA39:AA40"/>
    <mergeCell ref="CF39:CF40"/>
    <mergeCell ref="B41:B42"/>
    <mergeCell ref="C41:C42"/>
    <mergeCell ref="D41:D42"/>
    <mergeCell ref="E41:F42"/>
    <mergeCell ref="H41:H42"/>
    <mergeCell ref="J41:J42"/>
    <mergeCell ref="K41:K42"/>
    <mergeCell ref="L41:L42"/>
    <mergeCell ref="M41:M42"/>
    <mergeCell ref="BF39:BF40"/>
    <mergeCell ref="BG39:BG40"/>
    <mergeCell ref="BH39:BH40"/>
    <mergeCell ref="BI39:BI40"/>
    <mergeCell ref="BJ39:BJ40"/>
    <mergeCell ref="BK39:BK40"/>
    <mergeCell ref="AZ39:AZ40"/>
    <mergeCell ref="BA39:BA40"/>
    <mergeCell ref="BB39:BB40"/>
    <mergeCell ref="BC39:BC40"/>
    <mergeCell ref="BD39:BD40"/>
    <mergeCell ref="BE39:BE40"/>
    <mergeCell ref="AT39:AT40"/>
    <mergeCell ref="AU39:AU40"/>
    <mergeCell ref="AV39:AV40"/>
    <mergeCell ref="AW39:AW40"/>
    <mergeCell ref="AX39:AX40"/>
    <mergeCell ref="AY39:AY40"/>
    <mergeCell ref="AN39:AN40"/>
    <mergeCell ref="AO39:AO40"/>
    <mergeCell ref="AP39:AP40"/>
    <mergeCell ref="AQ39:AQ40"/>
    <mergeCell ref="Z41:Z42"/>
    <mergeCell ref="AA41:AA42"/>
    <mergeCell ref="AB41:AB42"/>
    <mergeCell ref="AC41:AC42"/>
    <mergeCell ref="AD41:AD42"/>
    <mergeCell ref="AE41:AE42"/>
    <mergeCell ref="T41:T42"/>
    <mergeCell ref="U41:U42"/>
    <mergeCell ref="V41:V42"/>
    <mergeCell ref="W41:W42"/>
    <mergeCell ref="X41:X42"/>
    <mergeCell ref="Y41:Y42"/>
    <mergeCell ref="N41:N42"/>
    <mergeCell ref="O41:O42"/>
    <mergeCell ref="P41:P42"/>
    <mergeCell ref="Q41:Q42"/>
    <mergeCell ref="R41:R42"/>
    <mergeCell ref="S41:S42"/>
    <mergeCell ref="BB41:BB42"/>
    <mergeCell ref="BC41:BC42"/>
    <mergeCell ref="AR41:AR42"/>
    <mergeCell ref="AS41:AS42"/>
    <mergeCell ref="AT41:AT42"/>
    <mergeCell ref="AU41:AU42"/>
    <mergeCell ref="AV41:AV42"/>
    <mergeCell ref="AW41:AW42"/>
    <mergeCell ref="AL41:AL42"/>
    <mergeCell ref="AM41:AM42"/>
    <mergeCell ref="AN41:AN42"/>
    <mergeCell ref="AO41:AO42"/>
    <mergeCell ref="AP41:AP42"/>
    <mergeCell ref="AQ41:AQ42"/>
    <mergeCell ref="AF41:AF42"/>
    <mergeCell ref="AG41:AG42"/>
    <mergeCell ref="AH41:AH42"/>
    <mergeCell ref="AI41:AI42"/>
    <mergeCell ref="AJ41:AJ42"/>
    <mergeCell ref="AK41:AK42"/>
    <mergeCell ref="R43:R44"/>
    <mergeCell ref="S43:S44"/>
    <mergeCell ref="T43:T44"/>
    <mergeCell ref="U43:U44"/>
    <mergeCell ref="V43:V44"/>
    <mergeCell ref="W43:W44"/>
    <mergeCell ref="L43:L44"/>
    <mergeCell ref="M43:M44"/>
    <mergeCell ref="N43:N44"/>
    <mergeCell ref="O43:O44"/>
    <mergeCell ref="P43:P44"/>
    <mergeCell ref="Q43:Q44"/>
    <mergeCell ref="BJ41:BJ42"/>
    <mergeCell ref="BK41:BK42"/>
    <mergeCell ref="CF41:CF42"/>
    <mergeCell ref="B43:B44"/>
    <mergeCell ref="C43:C44"/>
    <mergeCell ref="D43:D44"/>
    <mergeCell ref="E43:F44"/>
    <mergeCell ref="H43:H44"/>
    <mergeCell ref="J43:J44"/>
    <mergeCell ref="K43:K44"/>
    <mergeCell ref="BD41:BD42"/>
    <mergeCell ref="BE41:BE42"/>
    <mergeCell ref="BF41:BF42"/>
    <mergeCell ref="BG41:BG42"/>
    <mergeCell ref="BH41:BH42"/>
    <mergeCell ref="BI41:BI42"/>
    <mergeCell ref="AX41:AX42"/>
    <mergeCell ref="AY41:AY42"/>
    <mergeCell ref="AZ41:AZ42"/>
    <mergeCell ref="BA41:BA42"/>
    <mergeCell ref="AT43:AT44"/>
    <mergeCell ref="AU43:AU44"/>
    <mergeCell ref="AJ43:AJ44"/>
    <mergeCell ref="AK43:AK44"/>
    <mergeCell ref="AL43:AL44"/>
    <mergeCell ref="AM43:AM44"/>
    <mergeCell ref="AN43:AN44"/>
    <mergeCell ref="AO43:AO44"/>
    <mergeCell ref="AD43:AD44"/>
    <mergeCell ref="AE43:AE44"/>
    <mergeCell ref="AF43:AF44"/>
    <mergeCell ref="AG43:AG44"/>
    <mergeCell ref="AH43:AH44"/>
    <mergeCell ref="AI43:AI44"/>
    <mergeCell ref="X43:X44"/>
    <mergeCell ref="Y43:Y44"/>
    <mergeCell ref="Z43:Z44"/>
    <mergeCell ref="AA43:AA44"/>
    <mergeCell ref="AB43:AB44"/>
    <mergeCell ref="AC43:AC44"/>
    <mergeCell ref="J45:J46"/>
    <mergeCell ref="K45:K46"/>
    <mergeCell ref="L45:L46"/>
    <mergeCell ref="M45:M46"/>
    <mergeCell ref="N45:N46"/>
    <mergeCell ref="O45:O46"/>
    <mergeCell ref="BH43:BH44"/>
    <mergeCell ref="BI43:BI44"/>
    <mergeCell ref="BJ43:BJ44"/>
    <mergeCell ref="BK43:BK44"/>
    <mergeCell ref="CF43:CF44"/>
    <mergeCell ref="B45:B46"/>
    <mergeCell ref="C45:C46"/>
    <mergeCell ref="D45:D46"/>
    <mergeCell ref="E45:F46"/>
    <mergeCell ref="H45:H46"/>
    <mergeCell ref="BB43:BB44"/>
    <mergeCell ref="BC43:BC44"/>
    <mergeCell ref="BD43:BD44"/>
    <mergeCell ref="BE43:BE44"/>
    <mergeCell ref="BF43:BF44"/>
    <mergeCell ref="BG43:BG44"/>
    <mergeCell ref="AV43:AV44"/>
    <mergeCell ref="AW43:AW44"/>
    <mergeCell ref="AX43:AX44"/>
    <mergeCell ref="AY43:AY44"/>
    <mergeCell ref="AZ43:AZ44"/>
    <mergeCell ref="BA43:BA44"/>
    <mergeCell ref="AP43:AP44"/>
    <mergeCell ref="AQ43:AQ44"/>
    <mergeCell ref="AR43:AR44"/>
    <mergeCell ref="AS43:AS44"/>
    <mergeCell ref="AB45:AB46"/>
    <mergeCell ref="AC45:AC46"/>
    <mergeCell ref="AD45:AD46"/>
    <mergeCell ref="AE45:AE46"/>
    <mergeCell ref="AF45:AF46"/>
    <mergeCell ref="AG45:AG46"/>
    <mergeCell ref="V45:V46"/>
    <mergeCell ref="W45:W46"/>
    <mergeCell ref="X45:X46"/>
    <mergeCell ref="Y45:Y46"/>
    <mergeCell ref="Z45:Z46"/>
    <mergeCell ref="AA45:AA46"/>
    <mergeCell ref="P45:P46"/>
    <mergeCell ref="Q45:Q46"/>
    <mergeCell ref="R45:R46"/>
    <mergeCell ref="S45:S46"/>
    <mergeCell ref="T45:T46"/>
    <mergeCell ref="U45:U46"/>
    <mergeCell ref="AT45:AT46"/>
    <mergeCell ref="AU45:AU46"/>
    <mergeCell ref="AV45:AV46"/>
    <mergeCell ref="AW45:AW46"/>
    <mergeCell ref="AX45:AX46"/>
    <mergeCell ref="AY45:AY46"/>
    <mergeCell ref="AN45:AN46"/>
    <mergeCell ref="AO45:AO46"/>
    <mergeCell ref="AP45:AP46"/>
    <mergeCell ref="AQ45:AQ46"/>
    <mergeCell ref="AR45:AR46"/>
    <mergeCell ref="AS45:AS46"/>
    <mergeCell ref="AH45:AH46"/>
    <mergeCell ref="AI45:AI46"/>
    <mergeCell ref="AJ45:AJ46"/>
    <mergeCell ref="AK45:AK46"/>
    <mergeCell ref="AL45:AL46"/>
    <mergeCell ref="AM45:AM46"/>
    <mergeCell ref="V47:V48"/>
    <mergeCell ref="W47:W48"/>
    <mergeCell ref="X47:X48"/>
    <mergeCell ref="Y47:Y48"/>
    <mergeCell ref="N47:N48"/>
    <mergeCell ref="O47:O48"/>
    <mergeCell ref="P47:P48"/>
    <mergeCell ref="Q47:Q48"/>
    <mergeCell ref="R47:R48"/>
    <mergeCell ref="S47:S48"/>
    <mergeCell ref="CF45:CF46"/>
    <mergeCell ref="B47:B48"/>
    <mergeCell ref="C47:C48"/>
    <mergeCell ref="D47:D48"/>
    <mergeCell ref="E47:F48"/>
    <mergeCell ref="H47:H48"/>
    <mergeCell ref="J47:J48"/>
    <mergeCell ref="K47:K48"/>
    <mergeCell ref="L47:L48"/>
    <mergeCell ref="M47:M48"/>
    <mergeCell ref="BF45:BF46"/>
    <mergeCell ref="BG45:BG46"/>
    <mergeCell ref="BH45:BH46"/>
    <mergeCell ref="BI45:BI46"/>
    <mergeCell ref="BJ45:BJ46"/>
    <mergeCell ref="BK45:BK46"/>
    <mergeCell ref="AZ45:AZ46"/>
    <mergeCell ref="BA45:BA46"/>
    <mergeCell ref="BB45:BB46"/>
    <mergeCell ref="BC45:BC46"/>
    <mergeCell ref="BD45:BD46"/>
    <mergeCell ref="BE45:BE46"/>
    <mergeCell ref="CF47:CF48"/>
    <mergeCell ref="B49:H49"/>
    <mergeCell ref="L49:M49"/>
    <mergeCell ref="Q49:R49"/>
    <mergeCell ref="V49:W49"/>
    <mergeCell ref="AA49:AB49"/>
    <mergeCell ref="AF49:AG49"/>
    <mergeCell ref="AK49:AL49"/>
    <mergeCell ref="BD47:BD48"/>
    <mergeCell ref="BE47:BE48"/>
    <mergeCell ref="BF47:BF48"/>
    <mergeCell ref="BG47:BG48"/>
    <mergeCell ref="BH47:BH48"/>
    <mergeCell ref="BI47:BI48"/>
    <mergeCell ref="AX47:AX48"/>
    <mergeCell ref="AY47:AY48"/>
    <mergeCell ref="AZ47:AZ48"/>
    <mergeCell ref="BA47:BA48"/>
    <mergeCell ref="BB47:BB48"/>
    <mergeCell ref="BC47:BC48"/>
    <mergeCell ref="AR47:AR48"/>
    <mergeCell ref="AS47:AS48"/>
    <mergeCell ref="AT47:AT48"/>
    <mergeCell ref="AU47:AU48"/>
    <mergeCell ref="AV47:AV48"/>
    <mergeCell ref="AW47:AW48"/>
    <mergeCell ref="AL47:AL48"/>
    <mergeCell ref="AM47:AM48"/>
    <mergeCell ref="AN47:AN48"/>
    <mergeCell ref="AO47:AO48"/>
    <mergeCell ref="AP47:AP48"/>
    <mergeCell ref="AQ47:AQ48"/>
    <mergeCell ref="AK50:AL50"/>
    <mergeCell ref="AP50:AQ50"/>
    <mergeCell ref="AU50:AV50"/>
    <mergeCell ref="AZ50:BA50"/>
    <mergeCell ref="BE50:BF50"/>
    <mergeCell ref="BJ50:BK50"/>
    <mergeCell ref="AP49:AQ49"/>
    <mergeCell ref="AU49:AV49"/>
    <mergeCell ref="AZ49:BA49"/>
    <mergeCell ref="BE49:BF49"/>
    <mergeCell ref="BJ49:BK49"/>
    <mergeCell ref="L50:M50"/>
    <mergeCell ref="Q50:R50"/>
    <mergeCell ref="V50:W50"/>
    <mergeCell ref="AA50:AB50"/>
    <mergeCell ref="AF50:AG50"/>
    <mergeCell ref="BJ47:BJ48"/>
    <mergeCell ref="BK47:BK48"/>
    <mergeCell ref="AF47:AF48"/>
    <mergeCell ref="AG47:AG48"/>
    <mergeCell ref="AH47:AH48"/>
    <mergeCell ref="AI47:AI48"/>
    <mergeCell ref="AJ47:AJ48"/>
    <mergeCell ref="AK47:AK48"/>
    <mergeCell ref="Z47:Z48"/>
    <mergeCell ref="AA47:AA48"/>
    <mergeCell ref="AB47:AB48"/>
    <mergeCell ref="AC47:AC48"/>
    <mergeCell ref="AD47:AD48"/>
    <mergeCell ref="AE47:AE48"/>
    <mergeCell ref="T47:T48"/>
    <mergeCell ref="U47:U48"/>
    <mergeCell ref="AK52:AL52"/>
    <mergeCell ref="AP52:AQ52"/>
    <mergeCell ref="AU52:AV52"/>
    <mergeCell ref="AZ52:BA52"/>
    <mergeCell ref="BE52:BF52"/>
    <mergeCell ref="BJ52:BK52"/>
    <mergeCell ref="B52:H52"/>
    <mergeCell ref="L52:M52"/>
    <mergeCell ref="Q52:R52"/>
    <mergeCell ref="V52:W52"/>
    <mergeCell ref="AA52:AB52"/>
    <mergeCell ref="AF52:AG52"/>
    <mergeCell ref="AK51:AL51"/>
    <mergeCell ref="AP51:AQ51"/>
    <mergeCell ref="AU51:AV51"/>
    <mergeCell ref="AZ51:BA51"/>
    <mergeCell ref="BE51:BF51"/>
    <mergeCell ref="BJ51:BK51"/>
    <mergeCell ref="B51:H51"/>
    <mergeCell ref="L51:M51"/>
    <mergeCell ref="Q51:R51"/>
    <mergeCell ref="V51:W51"/>
    <mergeCell ref="AA51:AB51"/>
    <mergeCell ref="AF51:AG51"/>
    <mergeCell ref="CF55:CG55"/>
    <mergeCell ref="BY56:CE56"/>
    <mergeCell ref="CF56:CG56"/>
    <mergeCell ref="BY57:CE57"/>
    <mergeCell ref="CF57:CG57"/>
    <mergeCell ref="AK53:AL53"/>
    <mergeCell ref="AP53:AQ53"/>
    <mergeCell ref="AU53:AV53"/>
    <mergeCell ref="AZ53:BA53"/>
    <mergeCell ref="BE53:BF53"/>
    <mergeCell ref="BJ53:BK53"/>
    <mergeCell ref="B53:H53"/>
    <mergeCell ref="L53:M53"/>
    <mergeCell ref="Q53:R53"/>
    <mergeCell ref="V53:W53"/>
    <mergeCell ref="AA53:AB53"/>
    <mergeCell ref="AF53:AG53"/>
    <mergeCell ref="BL19:BL20"/>
    <mergeCell ref="BM19:BM20"/>
    <mergeCell ref="BN19:BN20"/>
    <mergeCell ref="BO19:BO20"/>
    <mergeCell ref="BP19:BP20"/>
    <mergeCell ref="BL21:BL22"/>
    <mergeCell ref="BM21:BM22"/>
    <mergeCell ref="BN21:BN22"/>
    <mergeCell ref="BO21:BO22"/>
    <mergeCell ref="BP21:BP22"/>
    <mergeCell ref="BL16:BL18"/>
    <mergeCell ref="BM16:BM18"/>
    <mergeCell ref="BN16:BN18"/>
    <mergeCell ref="BO16:BP16"/>
    <mergeCell ref="BO17:BO18"/>
    <mergeCell ref="BP17:BP18"/>
    <mergeCell ref="BY55:CE55"/>
    <mergeCell ref="BL27:BL28"/>
    <mergeCell ref="BM27:BM28"/>
    <mergeCell ref="BN27:BN28"/>
    <mergeCell ref="BO27:BO28"/>
    <mergeCell ref="BP27:BP28"/>
    <mergeCell ref="BL29:BL30"/>
    <mergeCell ref="BM29:BM30"/>
    <mergeCell ref="BN29:BN30"/>
    <mergeCell ref="BO29:BO30"/>
    <mergeCell ref="BP29:BP30"/>
    <mergeCell ref="BL23:BL24"/>
    <mergeCell ref="BM23:BM24"/>
    <mergeCell ref="BN23:BN24"/>
    <mergeCell ref="BO23:BO24"/>
    <mergeCell ref="BP23:BP24"/>
    <mergeCell ref="BL25:BL26"/>
    <mergeCell ref="BM25:BM26"/>
    <mergeCell ref="BN25:BN26"/>
    <mergeCell ref="BO25:BO26"/>
    <mergeCell ref="BP25:BP26"/>
    <mergeCell ref="BM41:BM42"/>
    <mergeCell ref="BN41:BN42"/>
    <mergeCell ref="BO41:BO42"/>
    <mergeCell ref="BP41:BP42"/>
    <mergeCell ref="BL35:BL36"/>
    <mergeCell ref="BM35:BM36"/>
    <mergeCell ref="BN35:BN36"/>
    <mergeCell ref="BO35:BO36"/>
    <mergeCell ref="BP35:BP36"/>
    <mergeCell ref="BL37:BL38"/>
    <mergeCell ref="BM37:BM38"/>
    <mergeCell ref="BN37:BN38"/>
    <mergeCell ref="BO37:BO38"/>
    <mergeCell ref="BP37:BP38"/>
    <mergeCell ref="BL31:BL32"/>
    <mergeCell ref="BM31:BM32"/>
    <mergeCell ref="BN31:BN32"/>
    <mergeCell ref="BO31:BO32"/>
    <mergeCell ref="BP31:BP32"/>
    <mergeCell ref="BL33:BL34"/>
    <mergeCell ref="BM33:BM34"/>
    <mergeCell ref="BN33:BN34"/>
    <mergeCell ref="BO33:BO34"/>
    <mergeCell ref="BP33:BP34"/>
    <mergeCell ref="BO50:BP50"/>
    <mergeCell ref="BO51:BP51"/>
    <mergeCell ref="BO52:BP52"/>
    <mergeCell ref="BO53:BP53"/>
    <mergeCell ref="BQ16:BQ18"/>
    <mergeCell ref="BR16:BR18"/>
    <mergeCell ref="BQ21:BQ22"/>
    <mergeCell ref="BR21:BR22"/>
    <mergeCell ref="BQ25:BQ26"/>
    <mergeCell ref="BR25:BR26"/>
    <mergeCell ref="BL47:BL48"/>
    <mergeCell ref="BM47:BM48"/>
    <mergeCell ref="BN47:BN48"/>
    <mergeCell ref="BO47:BO48"/>
    <mergeCell ref="BP47:BP48"/>
    <mergeCell ref="BO49:BP49"/>
    <mergeCell ref="BL43:BL44"/>
    <mergeCell ref="BM43:BM44"/>
    <mergeCell ref="BN43:BN44"/>
    <mergeCell ref="BO43:BO44"/>
    <mergeCell ref="BP43:BP44"/>
    <mergeCell ref="BL45:BL46"/>
    <mergeCell ref="BM45:BM46"/>
    <mergeCell ref="BN45:BN46"/>
    <mergeCell ref="BO45:BO46"/>
    <mergeCell ref="BP45:BP46"/>
    <mergeCell ref="BL39:BL40"/>
    <mergeCell ref="BM39:BM40"/>
    <mergeCell ref="BN39:BN40"/>
    <mergeCell ref="BO39:BO40"/>
    <mergeCell ref="BP39:BP40"/>
    <mergeCell ref="BL41:BL42"/>
    <mergeCell ref="BS21:BS22"/>
    <mergeCell ref="BT21:BT22"/>
    <mergeCell ref="BU21:BU22"/>
    <mergeCell ref="BQ23:BQ24"/>
    <mergeCell ref="BR23:BR24"/>
    <mergeCell ref="BS23:BS24"/>
    <mergeCell ref="BT23:BT24"/>
    <mergeCell ref="BU23:BU24"/>
    <mergeCell ref="BS16:BS18"/>
    <mergeCell ref="BT16:BU16"/>
    <mergeCell ref="BT17:BT18"/>
    <mergeCell ref="BU17:BU18"/>
    <mergeCell ref="BQ19:BQ20"/>
    <mergeCell ref="BR19:BR20"/>
    <mergeCell ref="BS19:BS20"/>
    <mergeCell ref="BT19:BT20"/>
    <mergeCell ref="BU19:BU20"/>
    <mergeCell ref="BQ29:BQ30"/>
    <mergeCell ref="BR29:BR30"/>
    <mergeCell ref="BS29:BS30"/>
    <mergeCell ref="BT29:BT30"/>
    <mergeCell ref="BU29:BU30"/>
    <mergeCell ref="BQ31:BQ32"/>
    <mergeCell ref="BR31:BR32"/>
    <mergeCell ref="BS31:BS32"/>
    <mergeCell ref="BT31:BT32"/>
    <mergeCell ref="BU31:BU32"/>
    <mergeCell ref="BS25:BS26"/>
    <mergeCell ref="BT25:BT26"/>
    <mergeCell ref="BU25:BU26"/>
    <mergeCell ref="BQ27:BQ28"/>
    <mergeCell ref="BR27:BR28"/>
    <mergeCell ref="BS27:BS28"/>
    <mergeCell ref="BT27:BT28"/>
    <mergeCell ref="BU27:BU28"/>
    <mergeCell ref="BS37:BS38"/>
    <mergeCell ref="BT37:BT38"/>
    <mergeCell ref="BU37:BU38"/>
    <mergeCell ref="BQ39:BQ40"/>
    <mergeCell ref="BR39:BR40"/>
    <mergeCell ref="BS39:BS40"/>
    <mergeCell ref="BT39:BT40"/>
    <mergeCell ref="BU39:BU40"/>
    <mergeCell ref="BQ33:BQ34"/>
    <mergeCell ref="BR33:BR34"/>
    <mergeCell ref="BS33:BS34"/>
    <mergeCell ref="BT33:BT34"/>
    <mergeCell ref="BU33:BU34"/>
    <mergeCell ref="BQ35:BQ36"/>
    <mergeCell ref="BR35:BR36"/>
    <mergeCell ref="BS35:BS36"/>
    <mergeCell ref="BT35:BT36"/>
    <mergeCell ref="BU35:BU36"/>
    <mergeCell ref="BT49:BU49"/>
    <mergeCell ref="BT50:BU50"/>
    <mergeCell ref="BT51:BU51"/>
    <mergeCell ref="BT52:BU52"/>
    <mergeCell ref="BT53:BU53"/>
    <mergeCell ref="BV16:BV18"/>
    <mergeCell ref="BV21:BV22"/>
    <mergeCell ref="BV25:BV26"/>
    <mergeCell ref="BV29:BV30"/>
    <mergeCell ref="BV33:BV34"/>
    <mergeCell ref="BQ45:BQ46"/>
    <mergeCell ref="BR45:BR46"/>
    <mergeCell ref="BS45:BS46"/>
    <mergeCell ref="BT45:BT46"/>
    <mergeCell ref="BU45:BU46"/>
    <mergeCell ref="BQ47:BQ48"/>
    <mergeCell ref="BR47:BR48"/>
    <mergeCell ref="BS47:BS48"/>
    <mergeCell ref="BT47:BT48"/>
    <mergeCell ref="BU47:BU48"/>
    <mergeCell ref="BQ41:BQ42"/>
    <mergeCell ref="BR41:BR42"/>
    <mergeCell ref="BS41:BS42"/>
    <mergeCell ref="BT41:BT42"/>
    <mergeCell ref="BU41:BU42"/>
    <mergeCell ref="BQ43:BQ44"/>
    <mergeCell ref="BR43:BR44"/>
    <mergeCell ref="BS43:BS44"/>
    <mergeCell ref="BT43:BT44"/>
    <mergeCell ref="BU43:BU44"/>
    <mergeCell ref="BQ37:BQ38"/>
    <mergeCell ref="BR37:BR38"/>
    <mergeCell ref="BW21:BW22"/>
    <mergeCell ref="BX21:BX22"/>
    <mergeCell ref="BY21:BY22"/>
    <mergeCell ref="BZ21:BZ22"/>
    <mergeCell ref="BV23:BV24"/>
    <mergeCell ref="BW23:BW24"/>
    <mergeCell ref="BX23:BX24"/>
    <mergeCell ref="BY23:BY24"/>
    <mergeCell ref="BZ23:BZ24"/>
    <mergeCell ref="BW16:BW18"/>
    <mergeCell ref="BX16:BX18"/>
    <mergeCell ref="BY16:BZ16"/>
    <mergeCell ref="BY17:BY18"/>
    <mergeCell ref="BZ17:BZ18"/>
    <mergeCell ref="BV19:BV20"/>
    <mergeCell ref="BW19:BW20"/>
    <mergeCell ref="BX19:BX20"/>
    <mergeCell ref="BY19:BY20"/>
    <mergeCell ref="BZ19:BZ20"/>
    <mergeCell ref="BW29:BW30"/>
    <mergeCell ref="BX29:BX30"/>
    <mergeCell ref="BY29:BY30"/>
    <mergeCell ref="BZ29:BZ30"/>
    <mergeCell ref="BV31:BV32"/>
    <mergeCell ref="BW31:BW32"/>
    <mergeCell ref="BX31:BX32"/>
    <mergeCell ref="BY31:BY32"/>
    <mergeCell ref="BZ31:BZ32"/>
    <mergeCell ref="BW25:BW26"/>
    <mergeCell ref="BX25:BX26"/>
    <mergeCell ref="BY25:BY26"/>
    <mergeCell ref="BZ25:BZ26"/>
    <mergeCell ref="BV27:BV28"/>
    <mergeCell ref="BW27:BW28"/>
    <mergeCell ref="BX27:BX28"/>
    <mergeCell ref="BY27:BY28"/>
    <mergeCell ref="BZ27:BZ28"/>
    <mergeCell ref="BV37:BV38"/>
    <mergeCell ref="BW37:BW38"/>
    <mergeCell ref="BX37:BX38"/>
    <mergeCell ref="BY37:BY38"/>
    <mergeCell ref="BZ37:BZ38"/>
    <mergeCell ref="BV39:BV40"/>
    <mergeCell ref="BW39:BW40"/>
    <mergeCell ref="BX39:BX40"/>
    <mergeCell ref="BY39:BY40"/>
    <mergeCell ref="BZ39:BZ40"/>
    <mergeCell ref="BW33:BW34"/>
    <mergeCell ref="BX33:BX34"/>
    <mergeCell ref="BY33:BY34"/>
    <mergeCell ref="BZ33:BZ34"/>
    <mergeCell ref="BV35:BV36"/>
    <mergeCell ref="BW35:BW36"/>
    <mergeCell ref="BX35:BX36"/>
    <mergeCell ref="BY35:BY36"/>
    <mergeCell ref="BZ35:BZ36"/>
    <mergeCell ref="BV45:BV46"/>
    <mergeCell ref="BW45:BW46"/>
    <mergeCell ref="BX45:BX46"/>
    <mergeCell ref="BY45:BY46"/>
    <mergeCell ref="BZ45:BZ46"/>
    <mergeCell ref="BV47:BV48"/>
    <mergeCell ref="BW47:BW48"/>
    <mergeCell ref="BX47:BX48"/>
    <mergeCell ref="BY47:BY48"/>
    <mergeCell ref="BZ47:BZ48"/>
    <mergeCell ref="BV41:BV42"/>
    <mergeCell ref="BW41:BW42"/>
    <mergeCell ref="BX41:BX42"/>
    <mergeCell ref="BY41:BY42"/>
    <mergeCell ref="BZ41:BZ42"/>
    <mergeCell ref="BV43:BV44"/>
    <mergeCell ref="BW43:BW44"/>
    <mergeCell ref="BX43:BX44"/>
    <mergeCell ref="BY43:BY44"/>
    <mergeCell ref="BZ43:BZ44"/>
    <mergeCell ref="CB16:CB18"/>
    <mergeCell ref="CC16:CC18"/>
    <mergeCell ref="CD16:CE16"/>
    <mergeCell ref="CD17:CD18"/>
    <mergeCell ref="CE17:CE18"/>
    <mergeCell ref="CA19:CA20"/>
    <mergeCell ref="CB19:CB20"/>
    <mergeCell ref="CC19:CC20"/>
    <mergeCell ref="CD19:CD20"/>
    <mergeCell ref="CE19:CE20"/>
    <mergeCell ref="BY49:BZ49"/>
    <mergeCell ref="BY50:BZ50"/>
    <mergeCell ref="BY51:BZ51"/>
    <mergeCell ref="BY52:BZ52"/>
    <mergeCell ref="BY53:BZ53"/>
    <mergeCell ref="CA16:CA18"/>
    <mergeCell ref="CA21:CA22"/>
    <mergeCell ref="CA25:CA26"/>
    <mergeCell ref="CA29:CA30"/>
    <mergeCell ref="CA33:CA34"/>
    <mergeCell ref="CB25:CB26"/>
    <mergeCell ref="CC25:CC26"/>
    <mergeCell ref="CD25:CD26"/>
    <mergeCell ref="CE25:CE26"/>
    <mergeCell ref="CA27:CA28"/>
    <mergeCell ref="CB27:CB28"/>
    <mergeCell ref="CC27:CC28"/>
    <mergeCell ref="CD27:CD28"/>
    <mergeCell ref="CE27:CE28"/>
    <mergeCell ref="CB21:CB22"/>
    <mergeCell ref="CC21:CC22"/>
    <mergeCell ref="CD21:CD22"/>
    <mergeCell ref="CE21:CE22"/>
    <mergeCell ref="CA23:CA24"/>
    <mergeCell ref="CB23:CB24"/>
    <mergeCell ref="CC23:CC24"/>
    <mergeCell ref="CD23:CD24"/>
    <mergeCell ref="CE23:CE24"/>
    <mergeCell ref="CB33:CB34"/>
    <mergeCell ref="CC33:CC34"/>
    <mergeCell ref="CD33:CD34"/>
    <mergeCell ref="CE33:CE34"/>
    <mergeCell ref="CA35:CA36"/>
    <mergeCell ref="CB35:CB36"/>
    <mergeCell ref="CC35:CC36"/>
    <mergeCell ref="CD35:CD36"/>
    <mergeCell ref="CE35:CE36"/>
    <mergeCell ref="CB29:CB30"/>
    <mergeCell ref="CC29:CC30"/>
    <mergeCell ref="CD29:CD30"/>
    <mergeCell ref="CE29:CE30"/>
    <mergeCell ref="CA31:CA32"/>
    <mergeCell ref="CB31:CB32"/>
    <mergeCell ref="CC31:CC32"/>
    <mergeCell ref="CD31:CD32"/>
    <mergeCell ref="CE31:CE32"/>
    <mergeCell ref="CC41:CC42"/>
    <mergeCell ref="CD41:CD42"/>
    <mergeCell ref="CE41:CE42"/>
    <mergeCell ref="CA43:CA44"/>
    <mergeCell ref="CB43:CB44"/>
    <mergeCell ref="CC43:CC44"/>
    <mergeCell ref="CD43:CD44"/>
    <mergeCell ref="CE43:CE44"/>
    <mergeCell ref="CA37:CA38"/>
    <mergeCell ref="CB37:CB38"/>
    <mergeCell ref="CC37:CC38"/>
    <mergeCell ref="CD37:CD38"/>
    <mergeCell ref="CE37:CE38"/>
    <mergeCell ref="CA39:CA40"/>
    <mergeCell ref="CB39:CB40"/>
    <mergeCell ref="CC39:CC40"/>
    <mergeCell ref="CD39:CD40"/>
    <mergeCell ref="CE39:CE40"/>
    <mergeCell ref="I41:I42"/>
    <mergeCell ref="I43:I44"/>
    <mergeCell ref="I45:I46"/>
    <mergeCell ref="I47:I48"/>
    <mergeCell ref="I29:I30"/>
    <mergeCell ref="I31:I32"/>
    <mergeCell ref="I33:I34"/>
    <mergeCell ref="I35:I36"/>
    <mergeCell ref="I37:I38"/>
    <mergeCell ref="I39:I40"/>
    <mergeCell ref="CD49:CE49"/>
    <mergeCell ref="CD50:CE50"/>
    <mergeCell ref="CD51:CE51"/>
    <mergeCell ref="CD52:CE52"/>
    <mergeCell ref="CD53:CE53"/>
    <mergeCell ref="I19:I20"/>
    <mergeCell ref="I21:I22"/>
    <mergeCell ref="I23:I24"/>
    <mergeCell ref="I25:I26"/>
    <mergeCell ref="I27:I28"/>
    <mergeCell ref="CA45:CA46"/>
    <mergeCell ref="CB45:CB46"/>
    <mergeCell ref="CC45:CC46"/>
    <mergeCell ref="CD45:CD46"/>
    <mergeCell ref="CE45:CE46"/>
    <mergeCell ref="CA47:CA48"/>
    <mergeCell ref="CB47:CB48"/>
    <mergeCell ref="CC47:CC48"/>
    <mergeCell ref="CD47:CD48"/>
    <mergeCell ref="CE47:CE48"/>
    <mergeCell ref="CA41:CA42"/>
    <mergeCell ref="CB41:CB42"/>
  </mergeCells>
  <phoneticPr fontId="1"/>
  <dataValidations count="3">
    <dataValidation type="list" allowBlank="1" showInputMessage="1" showErrorMessage="1" sqref="CI11:CI14">
      <formula1>CI11:CI11</formula1>
    </dataValidation>
    <dataValidation showInputMessage="1" showErrorMessage="1" errorTitle="介護福祉士" error="介護福祉士の資格欄を入力してください。" sqref="D19:D48"/>
    <dataValidation type="list" allowBlank="1" showInputMessage="1" showErrorMessage="1" sqref="C19:C48">
      <formula1>$CJ$15:$CJ$19</formula1>
    </dataValidation>
  </dataValidations>
  <pageMargins left="0.92" right="0.37" top="0.51" bottom="0.2" header="0.43" footer="0.51200000000000001"/>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CJ71"/>
  <sheetViews>
    <sheetView showGridLines="0" showZeros="0" topLeftCell="H1" zoomScale="80" zoomScaleNormal="80" workbookViewId="0">
      <selection activeCell="B2" sqref="B2:CG2"/>
    </sheetView>
  </sheetViews>
  <sheetFormatPr defaultColWidth="9" defaultRowHeight="13.5" x14ac:dyDescent="0.15"/>
  <cols>
    <col min="1" max="1" width="3.375" style="1" customWidth="1"/>
    <col min="2" max="2" width="15.625" style="1" customWidth="1"/>
    <col min="3" max="3" width="6.375" style="1" customWidth="1"/>
    <col min="4" max="4" width="8.375" style="1" customWidth="1"/>
    <col min="5" max="5" width="14.5" style="1" customWidth="1"/>
    <col min="6" max="6" width="2.625" style="1" bestFit="1" customWidth="1"/>
    <col min="7" max="7" width="13.625" style="1" customWidth="1"/>
    <col min="8" max="8" width="7.625" style="1" customWidth="1"/>
    <col min="9" max="9" width="10.625" style="1" hidden="1" customWidth="1"/>
    <col min="10" max="11" width="6.5" style="1" hidden="1" customWidth="1"/>
    <col min="12" max="12" width="5.625" style="1" customWidth="1"/>
    <col min="13" max="13" width="6.625" style="1" customWidth="1"/>
    <col min="14" max="14" width="10.625" style="1" hidden="1" customWidth="1"/>
    <col min="15" max="16" width="6.5" style="1" hidden="1" customWidth="1"/>
    <col min="17" max="18" width="5.625" style="1" customWidth="1"/>
    <col min="19" max="19" width="10.625" style="1" hidden="1" customWidth="1"/>
    <col min="20" max="20" width="8.625" style="1" hidden="1" customWidth="1"/>
    <col min="21" max="21" width="6.5" style="1" hidden="1" customWidth="1"/>
    <col min="22" max="23" width="5.625" style="1" customWidth="1"/>
    <col min="24" max="24" width="10.625" style="1" hidden="1" customWidth="1"/>
    <col min="25" max="25" width="8.625" style="1" hidden="1" customWidth="1"/>
    <col min="26" max="26" width="6.5" style="1" hidden="1" customWidth="1"/>
    <col min="27" max="28" width="5.625" style="1" customWidth="1"/>
    <col min="29" max="29" width="10.625" style="1" hidden="1" customWidth="1"/>
    <col min="30" max="30" width="8.625" style="1" hidden="1" customWidth="1"/>
    <col min="31" max="31" width="6.5" style="1" hidden="1" customWidth="1"/>
    <col min="32" max="33" width="5.625" style="1" customWidth="1"/>
    <col min="34" max="34" width="10.625" style="1" hidden="1" customWidth="1"/>
    <col min="35" max="35" width="8.625" style="1" hidden="1" customWidth="1"/>
    <col min="36" max="36" width="6.625" style="1" hidden="1" customWidth="1"/>
    <col min="37" max="38" width="5.625" style="1" customWidth="1"/>
    <col min="39" max="39" width="10.625" style="1" hidden="1" customWidth="1"/>
    <col min="40" max="40" width="8.625" style="1" hidden="1" customWidth="1"/>
    <col min="41" max="41" width="6.5" style="1" hidden="1" customWidth="1"/>
    <col min="42" max="43" width="5.625" style="1" customWidth="1"/>
    <col min="44" max="44" width="10.625" style="1" hidden="1" customWidth="1"/>
    <col min="45" max="45" width="8.625" style="1" hidden="1" customWidth="1"/>
    <col min="46" max="46" width="7.875" style="1" hidden="1" customWidth="1"/>
    <col min="47" max="48" width="5.625" style="1" customWidth="1"/>
    <col min="49" max="49" width="10.625" style="1" hidden="1" customWidth="1"/>
    <col min="50" max="50" width="8.625" style="1" hidden="1" customWidth="1"/>
    <col min="51" max="51" width="6.5" style="1" hidden="1" customWidth="1"/>
    <col min="52" max="53" width="5.625" style="1" customWidth="1"/>
    <col min="54" max="54" width="10.625" style="1" hidden="1" customWidth="1"/>
    <col min="55" max="55" width="8.625" style="1" hidden="1" customWidth="1"/>
    <col min="56" max="56" width="6.5" style="1" hidden="1" customWidth="1"/>
    <col min="57" max="58" width="5.625" style="1" customWidth="1"/>
    <col min="59" max="59" width="10.625" style="1" hidden="1" customWidth="1"/>
    <col min="60" max="60" width="8.625" style="1" hidden="1" customWidth="1"/>
    <col min="61" max="61" width="6.5" style="1" hidden="1" customWidth="1"/>
    <col min="62" max="63" width="5.625" style="1" customWidth="1"/>
    <col min="64" max="64" width="10.625" style="1" hidden="1" customWidth="1"/>
    <col min="65" max="65" width="8.625" style="1" hidden="1" customWidth="1"/>
    <col min="66" max="66" width="6.5" style="1" hidden="1" customWidth="1"/>
    <col min="67" max="68" width="5.625" style="1" customWidth="1"/>
    <col min="69" max="69" width="10.625" style="1" hidden="1" customWidth="1"/>
    <col min="70" max="70" width="8.625" style="1" hidden="1" customWidth="1"/>
    <col min="71" max="71" width="6.5" style="1" hidden="1" customWidth="1"/>
    <col min="72" max="73" width="5.625" style="1" customWidth="1"/>
    <col min="74" max="74" width="10.625" style="1" hidden="1" customWidth="1"/>
    <col min="75" max="75" width="8.625" style="1" hidden="1" customWidth="1"/>
    <col min="76" max="76" width="6.5" style="1" hidden="1" customWidth="1"/>
    <col min="77" max="78" width="5.625" style="1" customWidth="1"/>
    <col min="79" max="79" width="10.625" style="1" hidden="1" customWidth="1"/>
    <col min="80" max="80" width="8.625" style="1" hidden="1" customWidth="1"/>
    <col min="81" max="81" width="6.5" style="1" hidden="1" customWidth="1"/>
    <col min="82" max="83" width="5.625" style="1" customWidth="1"/>
    <col min="84" max="84" width="7.875" style="1" customWidth="1"/>
    <col min="85" max="85" width="14.125" style="1" customWidth="1"/>
    <col min="86" max="86" width="7" style="1" customWidth="1"/>
    <col min="87" max="87" width="3.5" style="1" hidden="1" customWidth="1"/>
    <col min="88" max="88" width="9" style="1" hidden="1" customWidth="1"/>
    <col min="89" max="16384" width="9" style="1"/>
  </cols>
  <sheetData>
    <row r="1" spans="2:88" ht="17.25" customHeight="1" x14ac:dyDescent="0.15">
      <c r="CF1" s="250" t="s">
        <v>79</v>
      </c>
      <c r="CG1" s="250"/>
    </row>
    <row r="2" spans="2:88" ht="18.75" customHeight="1" x14ac:dyDescent="0.15">
      <c r="B2" s="251" t="s">
        <v>71</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c r="BM2" s="251"/>
      <c r="BN2" s="251"/>
      <c r="BO2" s="251"/>
      <c r="BP2" s="251"/>
      <c r="BQ2" s="251"/>
      <c r="BR2" s="251"/>
      <c r="BS2" s="251"/>
      <c r="BT2" s="251"/>
      <c r="BU2" s="251"/>
      <c r="BV2" s="251"/>
      <c r="BW2" s="251"/>
      <c r="BX2" s="251"/>
      <c r="BY2" s="251"/>
      <c r="BZ2" s="251"/>
      <c r="CA2" s="251"/>
      <c r="CB2" s="251"/>
      <c r="CC2" s="251"/>
      <c r="CD2" s="251"/>
      <c r="CE2" s="251"/>
      <c r="CF2" s="251"/>
      <c r="CG2" s="251"/>
    </row>
    <row r="3" spans="2:88" ht="18.75" customHeight="1" x14ac:dyDescent="0.15">
      <c r="M3" s="2"/>
      <c r="N3" s="2"/>
      <c r="O3" s="2"/>
      <c r="P3" s="2"/>
      <c r="R3" s="2"/>
      <c r="S3" s="2"/>
      <c r="T3" s="2"/>
      <c r="U3" s="2"/>
      <c r="W3" s="2"/>
      <c r="X3" s="2"/>
      <c r="Y3" s="2"/>
      <c r="Z3" s="2"/>
      <c r="AB3" s="2"/>
      <c r="AC3" s="2"/>
      <c r="AD3" s="2"/>
      <c r="AE3" s="2"/>
      <c r="AF3" s="3" t="s">
        <v>13</v>
      </c>
      <c r="AG3" s="3"/>
      <c r="AH3" s="3"/>
      <c r="AI3" s="3"/>
      <c r="AJ3" s="3"/>
      <c r="AK3" s="98">
        <v>1</v>
      </c>
      <c r="AL3" s="82" t="s">
        <v>63</v>
      </c>
      <c r="AM3" s="99"/>
      <c r="AN3" s="99"/>
      <c r="AO3" s="99"/>
      <c r="AP3" s="79"/>
      <c r="AQ3" s="99"/>
      <c r="AR3" s="99"/>
      <c r="AS3" s="99"/>
      <c r="AT3" s="99"/>
      <c r="AU3" s="79"/>
      <c r="AV3" s="99"/>
      <c r="AW3" s="99"/>
      <c r="AX3" s="99"/>
      <c r="AY3" s="99"/>
      <c r="AZ3" s="79"/>
      <c r="BA3" s="99"/>
      <c r="BB3" s="99"/>
      <c r="BC3" s="99"/>
      <c r="BD3" s="99"/>
      <c r="BE3" s="79"/>
      <c r="BF3" s="99"/>
      <c r="BG3" s="99"/>
      <c r="BH3" s="99"/>
      <c r="BI3" s="99"/>
      <c r="BJ3" s="79"/>
      <c r="BK3" s="99"/>
      <c r="BL3" s="99"/>
      <c r="BM3" s="99"/>
      <c r="BN3" s="99"/>
      <c r="BO3" s="79"/>
      <c r="BP3" s="99"/>
      <c r="BQ3" s="99"/>
      <c r="BR3" s="99"/>
      <c r="BS3" s="99"/>
      <c r="BT3" s="79"/>
      <c r="BU3" s="99"/>
      <c r="BV3" s="2"/>
      <c r="BW3" s="2"/>
      <c r="BX3" s="2"/>
      <c r="BZ3" s="2"/>
      <c r="CA3" s="2"/>
      <c r="CB3" s="2"/>
      <c r="CC3" s="2"/>
      <c r="CE3" s="2"/>
      <c r="CF3" s="2"/>
    </row>
    <row r="4" spans="2:88" ht="18.75" customHeight="1" x14ac:dyDescent="0.15">
      <c r="M4" s="2"/>
      <c r="N4" s="2"/>
      <c r="O4" s="2"/>
      <c r="P4" s="2"/>
      <c r="R4" s="2"/>
      <c r="S4" s="2"/>
      <c r="T4" s="2"/>
      <c r="U4" s="2"/>
      <c r="W4" s="2"/>
      <c r="X4" s="2"/>
      <c r="Y4" s="2"/>
      <c r="Z4" s="2"/>
      <c r="AB4" s="2"/>
      <c r="AC4" s="2"/>
      <c r="AD4" s="2"/>
      <c r="AE4" s="2"/>
      <c r="AF4" s="3"/>
      <c r="AG4" s="3"/>
      <c r="AH4" s="110"/>
      <c r="AI4" s="110"/>
      <c r="AJ4" s="111"/>
      <c r="AK4" s="98">
        <v>2</v>
      </c>
      <c r="AL4" s="82" t="s">
        <v>77</v>
      </c>
      <c r="AM4" s="81"/>
      <c r="AN4" s="81"/>
      <c r="AO4" s="45"/>
      <c r="AP4" s="60"/>
      <c r="AQ4" s="99"/>
      <c r="AR4" s="99"/>
      <c r="AS4" s="99"/>
      <c r="AT4" s="99"/>
      <c r="AU4" s="79"/>
      <c r="AV4" s="99"/>
      <c r="AW4" s="99"/>
      <c r="AX4" s="99"/>
      <c r="AY4" s="99"/>
      <c r="AZ4" s="79"/>
      <c r="BA4" s="99"/>
      <c r="BB4" s="99"/>
      <c r="BC4" s="99"/>
      <c r="BD4" s="99"/>
      <c r="BE4" s="79"/>
      <c r="BF4" s="99"/>
      <c r="BG4" s="99"/>
      <c r="BH4" s="99"/>
      <c r="BI4" s="99"/>
      <c r="BJ4" s="79"/>
      <c r="BK4" s="99"/>
      <c r="BL4" s="99"/>
      <c r="BM4" s="99"/>
      <c r="BN4" s="99"/>
      <c r="BO4" s="79"/>
      <c r="BP4" s="99"/>
      <c r="BQ4" s="99"/>
      <c r="BR4" s="99"/>
      <c r="BS4" s="99"/>
      <c r="BT4" s="79"/>
      <c r="BU4" s="99"/>
      <c r="BV4" s="2"/>
      <c r="BW4" s="2"/>
      <c r="BX4" s="2"/>
      <c r="BZ4" s="2"/>
      <c r="CA4" s="2"/>
      <c r="CB4" s="2"/>
      <c r="CC4" s="2"/>
      <c r="CE4" s="2"/>
      <c r="CF4" s="2"/>
    </row>
    <row r="5" spans="2:88" ht="18.75" customHeight="1" x14ac:dyDescent="0.15">
      <c r="B5" s="252" t="s">
        <v>17</v>
      </c>
      <c r="C5" s="252"/>
      <c r="D5" s="252"/>
      <c r="E5" s="252"/>
      <c r="F5" s="55" t="s">
        <v>23</v>
      </c>
      <c r="G5" s="253"/>
      <c r="H5" s="253"/>
      <c r="I5" s="253"/>
      <c r="J5" s="253"/>
      <c r="K5" s="253"/>
      <c r="L5" s="253"/>
      <c r="M5" s="253"/>
      <c r="N5" s="253"/>
      <c r="O5" s="253"/>
      <c r="P5" s="253"/>
      <c r="Q5" s="253"/>
      <c r="R5" s="253"/>
      <c r="S5" s="253"/>
      <c r="T5" s="253"/>
      <c r="U5" s="253"/>
      <c r="V5" s="253"/>
      <c r="W5" s="253"/>
      <c r="X5" s="48"/>
      <c r="Y5" s="48"/>
      <c r="Z5" s="46"/>
      <c r="AA5" s="6"/>
      <c r="AC5" s="48"/>
      <c r="AD5" s="48"/>
      <c r="AE5" s="46"/>
      <c r="AF5" s="3"/>
      <c r="AG5" s="3"/>
      <c r="AH5" s="112"/>
      <c r="AI5" s="112"/>
      <c r="AJ5" s="111"/>
      <c r="AK5" s="98"/>
      <c r="AL5" s="82" t="s">
        <v>74</v>
      </c>
      <c r="AM5" s="23"/>
      <c r="AN5" s="23"/>
      <c r="AO5" s="45"/>
      <c r="AP5" s="60"/>
      <c r="AQ5" s="60"/>
      <c r="AR5" s="81"/>
      <c r="AS5" s="81"/>
      <c r="AT5" s="45"/>
      <c r="AU5" s="60"/>
      <c r="AV5" s="60"/>
      <c r="AW5" s="81"/>
      <c r="AX5" s="81"/>
      <c r="AY5" s="45"/>
      <c r="AZ5" s="60"/>
      <c r="BA5" s="60"/>
      <c r="BB5" s="81"/>
      <c r="BC5" s="81"/>
      <c r="BD5" s="45"/>
      <c r="BE5" s="60"/>
      <c r="BF5" s="60"/>
      <c r="BG5" s="81"/>
      <c r="BH5" s="81"/>
      <c r="BI5" s="45"/>
      <c r="BJ5" s="60"/>
      <c r="BK5" s="78"/>
      <c r="BL5" s="45"/>
      <c r="BM5" s="45"/>
      <c r="BN5" s="45"/>
      <c r="BO5" s="60"/>
      <c r="BP5" s="78"/>
      <c r="BQ5" s="45"/>
      <c r="BR5" s="45"/>
      <c r="BS5" s="45"/>
      <c r="BT5" s="60"/>
      <c r="BU5" s="78"/>
      <c r="BV5" s="46"/>
      <c r="BW5" s="46"/>
      <c r="BX5" s="46"/>
      <c r="BY5" s="6"/>
      <c r="BZ5" s="8"/>
      <c r="CA5" s="46"/>
      <c r="CB5" s="46"/>
      <c r="CC5" s="46"/>
      <c r="CD5" s="6"/>
      <c r="CE5" s="8"/>
      <c r="CF5" s="8"/>
      <c r="CG5" s="6"/>
    </row>
    <row r="6" spans="2:88" ht="18.75" customHeight="1" x14ac:dyDescent="0.15">
      <c r="B6" s="254" t="s">
        <v>12</v>
      </c>
      <c r="C6" s="254"/>
      <c r="D6" s="254"/>
      <c r="E6" s="254"/>
      <c r="F6" s="56" t="s">
        <v>23</v>
      </c>
      <c r="G6" s="255"/>
      <c r="H6" s="255"/>
      <c r="I6" s="255"/>
      <c r="J6" s="255"/>
      <c r="K6" s="255"/>
      <c r="L6" s="255"/>
      <c r="M6" s="255"/>
      <c r="N6" s="255"/>
      <c r="O6" s="255"/>
      <c r="P6" s="255"/>
      <c r="Q6" s="255"/>
      <c r="R6" s="255"/>
      <c r="S6" s="255"/>
      <c r="T6" s="255"/>
      <c r="U6" s="255"/>
      <c r="V6" s="255"/>
      <c r="W6" s="255"/>
      <c r="X6" s="47"/>
      <c r="Y6" s="47"/>
      <c r="Z6" s="46"/>
      <c r="AA6" s="6"/>
      <c r="AB6" s="8"/>
      <c r="AC6" s="47"/>
      <c r="AD6" s="47"/>
      <c r="AE6" s="46"/>
      <c r="AF6" s="3"/>
      <c r="AG6" s="3"/>
      <c r="AH6" s="112"/>
      <c r="AI6" s="112"/>
      <c r="AJ6" s="111"/>
      <c r="AK6" s="98">
        <v>3</v>
      </c>
      <c r="AL6" s="82" t="s">
        <v>68</v>
      </c>
      <c r="AM6" s="23"/>
      <c r="AN6" s="23"/>
      <c r="AO6" s="45"/>
      <c r="AP6" s="79"/>
      <c r="AQ6" s="60"/>
      <c r="AR6" s="23"/>
      <c r="AS6" s="23"/>
      <c r="AT6" s="45"/>
      <c r="AU6" s="60"/>
      <c r="AV6" s="60"/>
      <c r="AW6" s="23"/>
      <c r="AX6" s="23"/>
      <c r="AY6" s="45"/>
      <c r="AZ6" s="60"/>
      <c r="BA6" s="60"/>
      <c r="BB6" s="23"/>
      <c r="BC6" s="23"/>
      <c r="BD6" s="45"/>
      <c r="BE6" s="60"/>
      <c r="BF6" s="60"/>
      <c r="BG6" s="23"/>
      <c r="BH6" s="23"/>
      <c r="BI6" s="45"/>
      <c r="BJ6" s="60"/>
      <c r="BK6" s="62"/>
      <c r="BL6" s="45"/>
      <c r="BM6" s="45"/>
      <c r="BN6" s="45"/>
      <c r="BO6" s="45"/>
      <c r="BP6" s="62"/>
      <c r="BQ6" s="45"/>
      <c r="BR6" s="45"/>
      <c r="BS6" s="45"/>
      <c r="BT6" s="45"/>
      <c r="BU6" s="62"/>
      <c r="BV6" s="45"/>
      <c r="BW6" s="45"/>
      <c r="BX6" s="45"/>
      <c r="BY6" s="45"/>
      <c r="BZ6" s="62"/>
      <c r="CA6" s="45"/>
      <c r="CB6" s="45"/>
      <c r="CC6" s="45"/>
      <c r="CD6" s="45"/>
      <c r="CE6" s="62"/>
      <c r="CF6" s="62"/>
      <c r="CG6" s="45"/>
    </row>
    <row r="7" spans="2:88" ht="18.75" customHeight="1" x14ac:dyDescent="0.15">
      <c r="B7" s="254" t="s">
        <v>4</v>
      </c>
      <c r="C7" s="254"/>
      <c r="D7" s="254"/>
      <c r="E7" s="254"/>
      <c r="F7" s="56" t="s">
        <v>23</v>
      </c>
      <c r="G7" s="256"/>
      <c r="H7" s="256"/>
      <c r="I7" s="256"/>
      <c r="J7" s="256"/>
      <c r="K7" s="256"/>
      <c r="L7" s="256"/>
      <c r="M7" s="256"/>
      <c r="N7" s="256"/>
      <c r="O7" s="256"/>
      <c r="P7" s="256"/>
      <c r="Q7" s="256"/>
      <c r="R7" s="256"/>
      <c r="S7" s="256"/>
      <c r="T7" s="256"/>
      <c r="U7" s="256"/>
      <c r="V7" s="256"/>
      <c r="W7" s="256"/>
      <c r="X7" s="47"/>
      <c r="Y7" s="47"/>
      <c r="Z7" s="46"/>
      <c r="AA7" s="6"/>
      <c r="AB7" s="8"/>
      <c r="AC7" s="47"/>
      <c r="AD7" s="47"/>
      <c r="AE7" s="46"/>
      <c r="AF7" s="3"/>
      <c r="AG7" s="3"/>
      <c r="AH7" s="112"/>
      <c r="AI7" s="112"/>
      <c r="AJ7" s="111"/>
      <c r="AK7" s="98">
        <v>4</v>
      </c>
      <c r="AL7" s="82" t="s">
        <v>69</v>
      </c>
      <c r="AM7" s="45"/>
      <c r="AN7" s="45"/>
      <c r="AO7" s="45"/>
      <c r="AP7" s="60"/>
      <c r="AQ7" s="60"/>
      <c r="AR7" s="23"/>
      <c r="AS7" s="23"/>
      <c r="AT7" s="45"/>
      <c r="AU7" s="60"/>
      <c r="AV7" s="60"/>
      <c r="AW7" s="23"/>
      <c r="AX7" s="23"/>
      <c r="AY7" s="45"/>
      <c r="AZ7" s="60"/>
      <c r="BA7" s="60"/>
      <c r="BB7" s="23"/>
      <c r="BC7" s="23"/>
      <c r="BD7" s="45"/>
      <c r="BE7" s="60"/>
      <c r="BF7" s="60"/>
      <c r="BG7" s="23"/>
      <c r="BH7" s="23"/>
      <c r="BI7" s="45"/>
      <c r="BJ7" s="60"/>
      <c r="BK7" s="62"/>
      <c r="BL7" s="45"/>
      <c r="BM7" s="45"/>
      <c r="BN7" s="45"/>
      <c r="BO7" s="45"/>
      <c r="BP7" s="62"/>
      <c r="BQ7" s="45"/>
      <c r="BR7" s="45"/>
      <c r="BS7" s="45"/>
      <c r="BT7" s="45"/>
      <c r="BU7" s="62"/>
      <c r="BV7" s="45"/>
      <c r="BW7" s="45"/>
      <c r="BX7" s="45"/>
      <c r="BY7" s="45"/>
      <c r="BZ7" s="62"/>
      <c r="CA7" s="45"/>
      <c r="CB7" s="45"/>
      <c r="CC7" s="45"/>
      <c r="CD7" s="45"/>
      <c r="CE7" s="62"/>
      <c r="CF7" s="62"/>
      <c r="CG7" s="45"/>
    </row>
    <row r="8" spans="2:88" ht="18.75" customHeight="1" x14ac:dyDescent="0.15">
      <c r="B8" s="254" t="s">
        <v>9</v>
      </c>
      <c r="C8" s="254"/>
      <c r="D8" s="254"/>
      <c r="E8" s="254"/>
      <c r="F8" s="56" t="s">
        <v>23</v>
      </c>
      <c r="G8" s="118">
        <v>2020</v>
      </c>
      <c r="H8" s="23" t="s">
        <v>62</v>
      </c>
      <c r="I8" s="23"/>
      <c r="J8" s="47"/>
      <c r="K8" s="47"/>
      <c r="L8" s="257"/>
      <c r="M8" s="257"/>
      <c r="N8" s="257"/>
      <c r="O8" s="257"/>
      <c r="P8" s="257"/>
      <c r="Q8" s="257"/>
      <c r="R8" s="257"/>
      <c r="S8" s="257"/>
      <c r="T8" s="257"/>
      <c r="U8" s="257"/>
      <c r="V8" s="257"/>
      <c r="W8" s="257"/>
      <c r="X8" s="47"/>
      <c r="Y8" s="47"/>
      <c r="Z8" s="46"/>
      <c r="AA8" s="6"/>
      <c r="AB8" s="8"/>
      <c r="AC8" s="47"/>
      <c r="AD8" s="47"/>
      <c r="AE8" s="46"/>
      <c r="AF8" s="3"/>
      <c r="AG8" s="3"/>
      <c r="AH8" s="112"/>
      <c r="AI8" s="112"/>
      <c r="AJ8" s="111"/>
      <c r="AK8" s="98">
        <v>5</v>
      </c>
      <c r="AL8" s="82" t="s">
        <v>66</v>
      </c>
      <c r="AM8" s="61"/>
      <c r="AN8" s="61"/>
      <c r="AO8" s="45"/>
      <c r="AP8" s="60"/>
      <c r="AQ8" s="60"/>
      <c r="AR8" s="45"/>
      <c r="AS8" s="45"/>
      <c r="AT8" s="45"/>
      <c r="AU8" s="60"/>
      <c r="AV8" s="60"/>
      <c r="AW8" s="45"/>
      <c r="AX8" s="45"/>
      <c r="AY8" s="45"/>
      <c r="AZ8" s="60"/>
      <c r="BA8" s="60"/>
      <c r="BB8" s="45"/>
      <c r="BC8" s="45"/>
      <c r="BD8" s="45"/>
      <c r="BE8" s="60"/>
      <c r="BF8" s="60"/>
      <c r="BG8" s="45"/>
      <c r="BH8" s="45"/>
      <c r="BI8" s="45"/>
      <c r="BJ8" s="60"/>
      <c r="BK8" s="62"/>
      <c r="BL8" s="45"/>
      <c r="BM8" s="45"/>
      <c r="BN8" s="45"/>
      <c r="BO8" s="45"/>
      <c r="BP8" s="62"/>
      <c r="BQ8" s="45"/>
      <c r="BR8" s="45"/>
      <c r="BS8" s="45"/>
      <c r="BT8" s="45"/>
      <c r="BU8" s="62"/>
      <c r="BV8" s="45"/>
      <c r="BW8" s="45"/>
      <c r="BX8" s="45"/>
      <c r="BY8" s="45"/>
      <c r="BZ8" s="62"/>
      <c r="CA8" s="45"/>
      <c r="CB8" s="45"/>
      <c r="CC8" s="45"/>
      <c r="CD8" s="45"/>
      <c r="CE8" s="62"/>
      <c r="CF8" s="62"/>
      <c r="CG8" s="45"/>
    </row>
    <row r="9" spans="2:88" ht="18.75" customHeight="1" x14ac:dyDescent="0.15">
      <c r="B9" s="258" t="s">
        <v>16</v>
      </c>
      <c r="C9" s="258"/>
      <c r="D9" s="258"/>
      <c r="E9" s="258"/>
      <c r="F9" s="56" t="s">
        <v>23</v>
      </c>
      <c r="G9" s="118">
        <v>2021</v>
      </c>
      <c r="H9" s="23" t="s">
        <v>62</v>
      </c>
      <c r="I9" s="23"/>
      <c r="J9" s="47"/>
      <c r="K9" s="47"/>
      <c r="L9" s="255" t="s">
        <v>24</v>
      </c>
      <c r="M9" s="255"/>
      <c r="N9" s="255"/>
      <c r="O9" s="255"/>
      <c r="P9" s="255"/>
      <c r="Q9" s="255"/>
      <c r="R9" s="255"/>
      <c r="S9" s="255"/>
      <c r="T9" s="255"/>
      <c r="U9" s="255"/>
      <c r="V9" s="255"/>
      <c r="W9" s="255"/>
      <c r="X9" s="47"/>
      <c r="Y9" s="47"/>
      <c r="Z9" s="46"/>
      <c r="AA9" s="6"/>
      <c r="AB9" s="8"/>
      <c r="AC9" s="47"/>
      <c r="AD9" s="47"/>
      <c r="AE9" s="46"/>
      <c r="AF9" s="3"/>
      <c r="AG9" s="3"/>
      <c r="AH9" s="111"/>
      <c r="AI9" s="111"/>
      <c r="AJ9" s="113"/>
      <c r="AK9" s="98">
        <v>6</v>
      </c>
      <c r="AL9" s="82" t="s">
        <v>22</v>
      </c>
      <c r="AM9" s="61"/>
      <c r="AN9" s="61"/>
      <c r="AO9" s="45"/>
      <c r="AP9" s="60"/>
      <c r="AQ9" s="78"/>
      <c r="AR9" s="61"/>
      <c r="AS9" s="61"/>
      <c r="AT9" s="45"/>
      <c r="AU9" s="60"/>
      <c r="AV9" s="78"/>
      <c r="AW9" s="61"/>
      <c r="AX9" s="61"/>
      <c r="AY9" s="45"/>
      <c r="AZ9" s="60"/>
      <c r="BA9" s="78"/>
      <c r="BB9" s="61"/>
      <c r="BC9" s="61"/>
      <c r="BD9" s="45"/>
      <c r="BE9" s="60"/>
      <c r="BF9" s="78"/>
      <c r="BG9" s="61"/>
      <c r="BH9" s="61"/>
      <c r="BI9" s="45"/>
      <c r="BJ9" s="60"/>
      <c r="BK9" s="62"/>
      <c r="BL9" s="61"/>
      <c r="BM9" s="61"/>
      <c r="BN9" s="45"/>
      <c r="BO9" s="45"/>
      <c r="BP9" s="62"/>
      <c r="BQ9" s="61"/>
      <c r="BR9" s="61"/>
      <c r="BS9" s="45"/>
      <c r="BT9" s="45"/>
      <c r="BU9" s="62"/>
      <c r="BV9" s="61"/>
      <c r="BW9" s="61"/>
      <c r="BX9" s="45"/>
      <c r="BY9" s="45"/>
      <c r="BZ9" s="62"/>
      <c r="CA9" s="61"/>
      <c r="CB9" s="61"/>
      <c r="CC9" s="45"/>
      <c r="CD9" s="45"/>
      <c r="CE9" s="62"/>
      <c r="CF9" s="62"/>
      <c r="CG9" s="45"/>
    </row>
    <row r="10" spans="2:88" ht="18.75" customHeight="1" x14ac:dyDescent="0.15">
      <c r="B10" s="45"/>
      <c r="C10" s="45"/>
      <c r="D10" s="45"/>
      <c r="E10" s="45"/>
      <c r="F10" s="45"/>
      <c r="G10" s="45"/>
      <c r="H10" s="45"/>
      <c r="I10" s="45"/>
      <c r="J10" s="45"/>
      <c r="K10" s="45"/>
      <c r="L10" s="45"/>
      <c r="M10" s="45"/>
      <c r="N10" s="45"/>
      <c r="O10" s="45"/>
      <c r="P10" s="45"/>
      <c r="Q10" s="45"/>
      <c r="R10" s="45"/>
      <c r="S10" s="45"/>
      <c r="T10" s="45"/>
      <c r="U10" s="45"/>
      <c r="V10" s="45"/>
      <c r="W10" s="45"/>
      <c r="X10" s="46"/>
      <c r="Y10" s="46"/>
      <c r="Z10" s="45"/>
      <c r="AA10" s="6"/>
      <c r="AB10" s="8"/>
      <c r="AC10" s="46"/>
      <c r="AD10" s="46"/>
      <c r="AE10" s="45"/>
      <c r="AF10" s="3"/>
      <c r="AG10" s="3"/>
      <c r="AH10" s="114"/>
      <c r="AI10" s="114"/>
      <c r="AJ10" s="114"/>
      <c r="AK10" s="98"/>
      <c r="AL10" s="82" t="s">
        <v>72</v>
      </c>
      <c r="AM10" s="61"/>
      <c r="AN10" s="61"/>
      <c r="AO10" s="61"/>
      <c r="AP10" s="60"/>
      <c r="AQ10" s="78"/>
      <c r="AR10" s="61"/>
      <c r="AS10" s="61"/>
      <c r="AT10" s="45"/>
      <c r="AU10" s="60"/>
      <c r="AV10" s="78"/>
      <c r="AW10" s="61"/>
      <c r="AX10" s="61"/>
      <c r="AY10" s="45"/>
      <c r="AZ10" s="60"/>
      <c r="BA10" s="78"/>
      <c r="BB10" s="61"/>
      <c r="BC10" s="61"/>
      <c r="BD10" s="45"/>
      <c r="BE10" s="60"/>
      <c r="BF10" s="78"/>
      <c r="BG10" s="61"/>
      <c r="BH10" s="61"/>
      <c r="BI10" s="45"/>
      <c r="BJ10" s="60"/>
      <c r="BK10" s="62"/>
      <c r="BL10" s="61"/>
      <c r="BM10" s="61"/>
      <c r="BN10" s="45"/>
      <c r="BO10" s="45"/>
      <c r="BP10" s="62"/>
      <c r="BQ10" s="61"/>
      <c r="BR10" s="61"/>
      <c r="BS10" s="45"/>
      <c r="BT10" s="45"/>
      <c r="BU10" s="62"/>
      <c r="BV10" s="61"/>
      <c r="BW10" s="61"/>
      <c r="BX10" s="45"/>
      <c r="BY10" s="45"/>
      <c r="BZ10" s="62"/>
      <c r="CA10" s="61"/>
      <c r="CB10" s="61"/>
      <c r="CC10" s="45"/>
      <c r="CD10" s="45"/>
      <c r="CE10" s="62"/>
      <c r="CF10" s="62"/>
      <c r="CG10" s="45"/>
    </row>
    <row r="11" spans="2:88" ht="18.75" customHeight="1" x14ac:dyDescent="0.15">
      <c r="B11" s="9"/>
      <c r="C11" s="9"/>
      <c r="D11" s="9"/>
      <c r="E11" s="9"/>
      <c r="F11" s="9"/>
      <c r="G11" s="54"/>
      <c r="H11" s="54"/>
      <c r="I11" s="54"/>
      <c r="J11" s="54"/>
      <c r="K11" s="54"/>
      <c r="L11" s="54"/>
      <c r="M11" s="54"/>
      <c r="N11" s="54"/>
      <c r="O11" s="54"/>
      <c r="P11" s="54"/>
      <c r="Q11" s="54"/>
      <c r="R11" s="54"/>
      <c r="S11" s="54"/>
      <c r="T11" s="54"/>
      <c r="U11" s="54"/>
      <c r="V11" s="54"/>
      <c r="W11" s="54"/>
      <c r="X11" s="54"/>
      <c r="Y11" s="54"/>
      <c r="Z11" s="54"/>
      <c r="AA11" s="6"/>
      <c r="AB11" s="8"/>
      <c r="AC11" s="54"/>
      <c r="AD11" s="54"/>
      <c r="AE11" s="54"/>
      <c r="AF11" s="3"/>
      <c r="AG11" s="3"/>
      <c r="AH11" s="114"/>
      <c r="AI11" s="114"/>
      <c r="AJ11" s="114"/>
      <c r="AK11" s="98" t="s">
        <v>61</v>
      </c>
      <c r="AL11" s="82" t="s">
        <v>60</v>
      </c>
      <c r="AM11" s="79"/>
      <c r="AN11" s="79"/>
      <c r="AO11" s="61"/>
      <c r="AP11" s="79"/>
      <c r="AQ11" s="78"/>
      <c r="AR11" s="61"/>
      <c r="AS11" s="61"/>
      <c r="AT11" s="61"/>
      <c r="AU11" s="60"/>
      <c r="AV11" s="78"/>
      <c r="AW11" s="61"/>
      <c r="AX11" s="61"/>
      <c r="AY11" s="61"/>
      <c r="AZ11" s="60"/>
      <c r="BA11" s="78"/>
      <c r="BB11" s="61"/>
      <c r="BC11" s="61"/>
      <c r="BD11" s="61"/>
      <c r="BE11" s="60"/>
      <c r="BF11" s="78"/>
      <c r="BG11" s="61"/>
      <c r="BH11" s="61"/>
      <c r="BI11" s="61"/>
      <c r="BJ11" s="60"/>
      <c r="BK11" s="62"/>
      <c r="BL11" s="61"/>
      <c r="BM11" s="61"/>
      <c r="BN11" s="61"/>
      <c r="BO11" s="45"/>
      <c r="BP11" s="62"/>
      <c r="BQ11" s="61"/>
      <c r="BR11" s="61"/>
      <c r="BS11" s="61"/>
      <c r="BT11" s="45"/>
      <c r="BU11" s="62"/>
      <c r="BV11" s="61"/>
      <c r="BW11" s="61"/>
      <c r="BX11" s="61"/>
      <c r="BY11" s="45"/>
      <c r="BZ11" s="62"/>
      <c r="CA11" s="61"/>
      <c r="CB11" s="61"/>
      <c r="CC11" s="61"/>
      <c r="CD11" s="45"/>
      <c r="CE11" s="62"/>
      <c r="CF11" s="62"/>
      <c r="CG11" s="45"/>
    </row>
    <row r="12" spans="2:88" ht="18.75" customHeight="1" x14ac:dyDescent="0.15">
      <c r="B12" s="9"/>
      <c r="C12" s="9"/>
      <c r="D12" s="9"/>
      <c r="E12" s="9"/>
      <c r="F12" s="9"/>
      <c r="G12" s="54"/>
      <c r="H12" s="54"/>
      <c r="I12" s="54"/>
      <c r="J12" s="54"/>
      <c r="K12" s="54"/>
      <c r="L12" s="54"/>
      <c r="M12" s="54"/>
      <c r="N12" s="54"/>
      <c r="O12" s="54"/>
      <c r="P12" s="54"/>
      <c r="Q12" s="54"/>
      <c r="R12" s="54"/>
      <c r="S12" s="54"/>
      <c r="T12" s="54"/>
      <c r="U12" s="54"/>
      <c r="V12" s="54"/>
      <c r="W12" s="54"/>
      <c r="X12" s="54"/>
      <c r="Y12" s="54"/>
      <c r="Z12" s="54"/>
      <c r="AC12" s="54"/>
      <c r="AD12" s="54"/>
      <c r="AE12" s="54"/>
      <c r="AF12" s="3"/>
      <c r="AG12" s="3"/>
      <c r="AH12" s="114"/>
      <c r="AI12" s="114"/>
      <c r="AJ12" s="114"/>
      <c r="AK12" s="98"/>
      <c r="AL12" s="82" t="s">
        <v>59</v>
      </c>
      <c r="AM12" s="79"/>
      <c r="AN12" s="79"/>
      <c r="AO12" s="61"/>
      <c r="AP12" s="79"/>
      <c r="AQ12" s="79"/>
      <c r="AR12" s="79"/>
      <c r="AS12" s="79"/>
      <c r="AT12" s="61"/>
      <c r="AU12" s="79"/>
      <c r="AV12" s="79"/>
      <c r="AW12" s="79"/>
      <c r="AX12" s="79"/>
      <c r="AY12" s="61"/>
      <c r="AZ12" s="79"/>
      <c r="BA12" s="79"/>
      <c r="BB12" s="79"/>
      <c r="BC12" s="79"/>
      <c r="BD12" s="61"/>
      <c r="BE12" s="79"/>
      <c r="BF12" s="79"/>
      <c r="BG12" s="79"/>
      <c r="BH12" s="79"/>
      <c r="BI12" s="61"/>
      <c r="BJ12" s="79"/>
      <c r="BK12" s="63"/>
      <c r="BL12" s="63"/>
      <c r="BM12" s="63"/>
      <c r="BN12" s="61"/>
      <c r="BO12" s="63"/>
      <c r="BP12" s="63"/>
      <c r="BQ12" s="63"/>
      <c r="BR12" s="63"/>
      <c r="BS12" s="61"/>
      <c r="BT12" s="63"/>
      <c r="BU12" s="63"/>
      <c r="BV12" s="63"/>
      <c r="BW12" s="63"/>
      <c r="BX12" s="61"/>
      <c r="BY12" s="63"/>
      <c r="BZ12" s="63"/>
      <c r="CA12" s="63"/>
      <c r="CB12" s="63"/>
      <c r="CC12" s="61"/>
      <c r="CD12" s="63"/>
      <c r="CE12" s="63"/>
      <c r="CF12" s="63"/>
      <c r="CG12" s="45"/>
    </row>
    <row r="13" spans="2:88" ht="18.75" customHeight="1" x14ac:dyDescent="0.15">
      <c r="B13" s="9"/>
      <c r="C13" s="9"/>
      <c r="D13" s="9"/>
      <c r="E13" s="9"/>
      <c r="F13" s="9"/>
      <c r="G13" s="54"/>
      <c r="H13" s="54"/>
      <c r="I13" s="54"/>
      <c r="J13" s="54"/>
      <c r="K13" s="54"/>
      <c r="L13" s="54"/>
      <c r="M13" s="54"/>
      <c r="N13" s="54"/>
      <c r="O13" s="54"/>
      <c r="P13" s="54"/>
      <c r="Q13" s="54"/>
      <c r="R13" s="54"/>
      <c r="S13" s="54"/>
      <c r="T13" s="54"/>
      <c r="U13" s="54"/>
      <c r="V13" s="54"/>
      <c r="W13" s="54"/>
      <c r="X13" s="54"/>
      <c r="Y13" s="54"/>
      <c r="Z13" s="54"/>
      <c r="AA13" s="6"/>
      <c r="AB13" s="8"/>
      <c r="AC13" s="54"/>
      <c r="AD13" s="54"/>
      <c r="AE13" s="54"/>
      <c r="AF13" s="3"/>
      <c r="AG13" s="3"/>
      <c r="AH13" s="3"/>
      <c r="AI13" s="3"/>
      <c r="AJ13" s="3"/>
      <c r="AK13" s="82"/>
      <c r="AL13" s="82" t="s">
        <v>58</v>
      </c>
      <c r="AM13" s="79"/>
      <c r="AN13" s="79"/>
      <c r="AO13" s="79"/>
      <c r="AP13" s="79"/>
      <c r="AQ13" s="79"/>
      <c r="AR13" s="79"/>
      <c r="AS13" s="79"/>
      <c r="AT13" s="61"/>
      <c r="AU13" s="79"/>
      <c r="AV13" s="79"/>
      <c r="AW13" s="79"/>
      <c r="AX13" s="79"/>
      <c r="AY13" s="61"/>
      <c r="AZ13" s="79"/>
      <c r="BA13" s="79"/>
      <c r="BB13" s="79"/>
      <c r="BC13" s="79"/>
      <c r="BD13" s="61"/>
      <c r="BE13" s="79"/>
      <c r="BF13" s="79"/>
      <c r="BG13" s="79"/>
      <c r="BH13" s="79"/>
      <c r="BI13" s="61"/>
      <c r="BJ13" s="79"/>
      <c r="BK13" s="79"/>
      <c r="BL13" s="79"/>
      <c r="BM13" s="79"/>
      <c r="BN13" s="61"/>
      <c r="BO13" s="79"/>
      <c r="BP13" s="79"/>
      <c r="BQ13" s="79"/>
      <c r="BR13" s="79"/>
      <c r="BS13" s="61"/>
      <c r="BT13" s="79"/>
      <c r="BU13" s="79"/>
      <c r="BX13" s="54"/>
      <c r="CC13" s="54"/>
      <c r="CG13" s="6"/>
    </row>
    <row r="14" spans="2:88" ht="18.75" customHeight="1" x14ac:dyDescent="0.15">
      <c r="B14" s="9"/>
      <c r="C14" s="9"/>
      <c r="D14" s="9"/>
      <c r="E14" s="9"/>
      <c r="F14" s="9"/>
      <c r="G14" s="54"/>
      <c r="H14" s="54"/>
      <c r="I14" s="54"/>
      <c r="J14" s="54"/>
      <c r="K14" s="54"/>
      <c r="L14" s="232"/>
      <c r="M14" s="232"/>
      <c r="N14" s="232"/>
      <c r="O14" s="232"/>
      <c r="P14" s="232"/>
      <c r="Q14" s="232"/>
      <c r="R14" s="232"/>
      <c r="S14" s="54"/>
      <c r="T14" s="54"/>
      <c r="U14" s="54"/>
      <c r="V14" s="54"/>
      <c r="W14" s="44"/>
      <c r="X14" s="54"/>
      <c r="Y14" s="54"/>
      <c r="Z14" s="54"/>
      <c r="AA14" s="6"/>
      <c r="AB14" s="8"/>
      <c r="AC14" s="54"/>
      <c r="AD14" s="54"/>
      <c r="AE14" s="54"/>
      <c r="AF14" s="3"/>
      <c r="AG14" s="3"/>
      <c r="AH14" s="114"/>
      <c r="AI14" s="114"/>
      <c r="AJ14" s="114"/>
      <c r="AK14" s="97"/>
      <c r="AL14" s="3" t="s">
        <v>75</v>
      </c>
      <c r="AM14" s="54"/>
      <c r="AN14" s="54"/>
      <c r="AO14" s="54"/>
      <c r="AP14" s="6"/>
      <c r="AQ14" s="8"/>
      <c r="AR14" s="54"/>
      <c r="AS14" s="54"/>
      <c r="AT14" s="54"/>
      <c r="AU14" s="6"/>
      <c r="AV14" s="8"/>
      <c r="AW14" s="54"/>
      <c r="AX14" s="54"/>
      <c r="AY14" s="54"/>
      <c r="AZ14" s="6"/>
      <c r="BA14" s="8"/>
      <c r="BB14" s="54"/>
      <c r="BC14" s="54"/>
      <c r="BD14" s="54"/>
      <c r="BE14" s="6"/>
      <c r="BF14" s="8"/>
      <c r="BG14" s="54"/>
      <c r="BH14" s="54"/>
      <c r="BI14" s="54"/>
      <c r="BJ14" s="6"/>
      <c r="BK14" s="8"/>
      <c r="BL14" s="54"/>
      <c r="BM14" s="54"/>
      <c r="BN14" s="54"/>
      <c r="BO14" s="6"/>
      <c r="BP14" s="8"/>
      <c r="BQ14" s="54"/>
      <c r="BR14" s="54"/>
      <c r="BS14" s="54"/>
      <c r="BT14" s="6"/>
      <c r="BU14" s="8"/>
      <c r="BV14" s="54"/>
      <c r="BW14" s="54"/>
      <c r="BX14" s="54"/>
      <c r="BY14" s="6"/>
      <c r="BZ14" s="8"/>
      <c r="CA14" s="54"/>
      <c r="CB14" s="54"/>
      <c r="CC14" s="54"/>
      <c r="CD14" s="6"/>
      <c r="CE14" s="8"/>
      <c r="CF14" s="8"/>
      <c r="CG14" s="6"/>
    </row>
    <row r="15" spans="2:88" ht="18.75" customHeight="1" thickBot="1" x14ac:dyDescent="0.2">
      <c r="B15" s="8"/>
      <c r="C15" s="8"/>
      <c r="D15" s="8"/>
      <c r="E15" s="6"/>
      <c r="F15" s="6"/>
      <c r="G15" s="6"/>
      <c r="H15" s="6"/>
      <c r="I15" s="6"/>
      <c r="J15" s="43"/>
      <c r="K15" s="43"/>
      <c r="L15" s="43"/>
      <c r="M15" s="42"/>
      <c r="N15" s="42"/>
      <c r="O15" s="42"/>
      <c r="P15" s="42"/>
      <c r="Q15" s="43"/>
      <c r="R15" s="42"/>
      <c r="S15" s="42"/>
      <c r="T15" s="42"/>
      <c r="U15" s="42"/>
      <c r="V15" s="43"/>
      <c r="W15" s="42"/>
      <c r="X15" s="42"/>
      <c r="Y15" s="42"/>
      <c r="Z15" s="42"/>
      <c r="AA15" s="43"/>
      <c r="AB15" s="42"/>
      <c r="AC15" s="42"/>
      <c r="AD15" s="42"/>
      <c r="AE15" s="42"/>
      <c r="AF15" s="43"/>
      <c r="AG15" s="42"/>
      <c r="AH15" s="42"/>
      <c r="AI15" s="42"/>
      <c r="AJ15" s="42"/>
      <c r="AK15" s="43"/>
      <c r="AL15" s="42"/>
      <c r="AM15" s="42"/>
      <c r="AN15" s="42"/>
      <c r="AO15" s="42"/>
      <c r="AP15" s="43"/>
      <c r="AQ15" s="42"/>
      <c r="AR15" s="42"/>
      <c r="AS15" s="42"/>
      <c r="AT15" s="42"/>
      <c r="AU15" s="43"/>
      <c r="AV15" s="42"/>
      <c r="AW15" s="42"/>
      <c r="AX15" s="42"/>
      <c r="AY15" s="42"/>
      <c r="AZ15" s="43"/>
      <c r="BA15" s="42"/>
      <c r="BB15" s="42"/>
      <c r="BC15" s="42"/>
      <c r="BD15" s="42"/>
      <c r="BE15" s="43"/>
      <c r="BF15" s="42"/>
      <c r="BG15" s="42"/>
      <c r="BH15" s="42"/>
      <c r="BI15" s="42"/>
      <c r="BJ15" s="43"/>
      <c r="BK15" s="42"/>
      <c r="BL15" s="42"/>
      <c r="BM15" s="42"/>
      <c r="BN15" s="42"/>
      <c r="BO15" s="43"/>
      <c r="BP15" s="42"/>
      <c r="BQ15" s="42"/>
      <c r="BR15" s="42"/>
      <c r="BS15" s="42"/>
      <c r="BT15" s="43"/>
      <c r="BU15" s="42"/>
      <c r="BV15" s="42"/>
      <c r="BW15" s="42"/>
      <c r="BX15" s="42"/>
      <c r="BY15" s="43"/>
      <c r="BZ15" s="42"/>
      <c r="CA15" s="42"/>
      <c r="CB15" s="42"/>
      <c r="CC15" s="42"/>
      <c r="CD15" s="43"/>
      <c r="CE15" s="42"/>
      <c r="CF15" s="8"/>
      <c r="CG15" s="6"/>
      <c r="CJ15" s="1" t="s">
        <v>8</v>
      </c>
    </row>
    <row r="16" spans="2:88" ht="18" customHeight="1" x14ac:dyDescent="0.15">
      <c r="B16" s="233" t="s">
        <v>56</v>
      </c>
      <c r="C16" s="304" t="s">
        <v>11</v>
      </c>
      <c r="D16" s="305"/>
      <c r="E16" s="236" t="s">
        <v>0</v>
      </c>
      <c r="F16" s="237"/>
      <c r="G16" s="242" t="s">
        <v>55</v>
      </c>
      <c r="H16" s="243"/>
      <c r="I16" s="64"/>
      <c r="J16" s="306" t="s">
        <v>54</v>
      </c>
      <c r="K16" s="280" t="s">
        <v>53</v>
      </c>
      <c r="L16" s="219">
        <v>44166</v>
      </c>
      <c r="M16" s="219"/>
      <c r="N16" s="223"/>
      <c r="O16" s="223" t="s">
        <v>52</v>
      </c>
      <c r="P16" s="223" t="s">
        <v>53</v>
      </c>
      <c r="Q16" s="219">
        <v>44197</v>
      </c>
      <c r="R16" s="219"/>
      <c r="S16" s="220"/>
      <c r="T16" s="223" t="s">
        <v>52</v>
      </c>
      <c r="U16" s="223" t="s">
        <v>53</v>
      </c>
      <c r="V16" s="219">
        <v>44228</v>
      </c>
      <c r="W16" s="219"/>
      <c r="X16" s="220"/>
      <c r="Y16" s="223" t="s">
        <v>52</v>
      </c>
      <c r="Z16" s="223" t="s">
        <v>53</v>
      </c>
      <c r="AA16" s="219">
        <v>44256</v>
      </c>
      <c r="AB16" s="219"/>
      <c r="AC16" s="220"/>
      <c r="AD16" s="223" t="s">
        <v>52</v>
      </c>
      <c r="AE16" s="223" t="s">
        <v>53</v>
      </c>
      <c r="AF16" s="219">
        <v>44287</v>
      </c>
      <c r="AG16" s="219"/>
      <c r="AH16" s="220"/>
      <c r="AI16" s="223" t="s">
        <v>52</v>
      </c>
      <c r="AJ16" s="223" t="s">
        <v>53</v>
      </c>
      <c r="AK16" s="219">
        <v>44317</v>
      </c>
      <c r="AL16" s="219"/>
      <c r="AM16" s="220"/>
      <c r="AN16" s="223" t="s">
        <v>52</v>
      </c>
      <c r="AO16" s="223" t="s">
        <v>53</v>
      </c>
      <c r="AP16" s="219">
        <v>44348</v>
      </c>
      <c r="AQ16" s="219"/>
      <c r="AR16" s="220"/>
      <c r="AS16" s="223" t="s">
        <v>52</v>
      </c>
      <c r="AT16" s="223" t="s">
        <v>53</v>
      </c>
      <c r="AU16" s="219">
        <v>44378</v>
      </c>
      <c r="AV16" s="219"/>
      <c r="AW16" s="220"/>
      <c r="AX16" s="223" t="s">
        <v>52</v>
      </c>
      <c r="AY16" s="223" t="s">
        <v>53</v>
      </c>
      <c r="AZ16" s="219">
        <v>44409</v>
      </c>
      <c r="BA16" s="219"/>
      <c r="BB16" s="220"/>
      <c r="BC16" s="223" t="s">
        <v>52</v>
      </c>
      <c r="BD16" s="223" t="s">
        <v>53</v>
      </c>
      <c r="BE16" s="219">
        <v>44440</v>
      </c>
      <c r="BF16" s="219"/>
      <c r="BG16" s="220"/>
      <c r="BH16" s="223" t="s">
        <v>52</v>
      </c>
      <c r="BI16" s="223" t="s">
        <v>53</v>
      </c>
      <c r="BJ16" s="226">
        <v>44470</v>
      </c>
      <c r="BK16" s="293"/>
      <c r="BL16" s="220"/>
      <c r="BM16" s="223" t="s">
        <v>52</v>
      </c>
      <c r="BN16" s="223" t="s">
        <v>53</v>
      </c>
      <c r="BO16" s="226">
        <v>44501</v>
      </c>
      <c r="BP16" s="293"/>
      <c r="BQ16" s="220"/>
      <c r="BR16" s="223" t="s">
        <v>52</v>
      </c>
      <c r="BS16" s="223" t="s">
        <v>53</v>
      </c>
      <c r="BT16" s="226">
        <v>44531</v>
      </c>
      <c r="BU16" s="293"/>
      <c r="BV16" s="220"/>
      <c r="BW16" s="223" t="s">
        <v>52</v>
      </c>
      <c r="BX16" s="223" t="s">
        <v>53</v>
      </c>
      <c r="BY16" s="226">
        <v>44562</v>
      </c>
      <c r="BZ16" s="293"/>
      <c r="CA16" s="220"/>
      <c r="CB16" s="223" t="s">
        <v>52</v>
      </c>
      <c r="CC16" s="223" t="s">
        <v>53</v>
      </c>
      <c r="CD16" s="226">
        <v>44593</v>
      </c>
      <c r="CE16" s="227"/>
      <c r="CF16" s="309" t="s">
        <v>18</v>
      </c>
      <c r="CG16" s="200" t="s">
        <v>10</v>
      </c>
      <c r="CI16" s="1" t="s">
        <v>50</v>
      </c>
      <c r="CJ16" s="1" t="s">
        <v>5</v>
      </c>
    </row>
    <row r="17" spans="2:88" ht="18.75" customHeight="1" x14ac:dyDescent="0.15">
      <c r="B17" s="234"/>
      <c r="C17" s="302" t="s">
        <v>49</v>
      </c>
      <c r="D17" s="303" t="s">
        <v>48</v>
      </c>
      <c r="E17" s="238"/>
      <c r="F17" s="239"/>
      <c r="G17" s="41" t="s">
        <v>47</v>
      </c>
      <c r="H17" s="203" t="s">
        <v>46</v>
      </c>
      <c r="I17" s="65"/>
      <c r="J17" s="307"/>
      <c r="K17" s="281"/>
      <c r="L17" s="205" t="s">
        <v>1</v>
      </c>
      <c r="M17" s="207" t="s">
        <v>45</v>
      </c>
      <c r="N17" s="224"/>
      <c r="O17" s="224"/>
      <c r="P17" s="224"/>
      <c r="Q17" s="205" t="s">
        <v>1</v>
      </c>
      <c r="R17" s="207" t="s">
        <v>44</v>
      </c>
      <c r="S17" s="221"/>
      <c r="T17" s="224"/>
      <c r="U17" s="224"/>
      <c r="V17" s="205" t="s">
        <v>1</v>
      </c>
      <c r="W17" s="207" t="s">
        <v>44</v>
      </c>
      <c r="X17" s="221"/>
      <c r="Y17" s="224"/>
      <c r="Z17" s="224"/>
      <c r="AA17" s="205" t="s">
        <v>1</v>
      </c>
      <c r="AB17" s="207" t="s">
        <v>44</v>
      </c>
      <c r="AC17" s="221"/>
      <c r="AD17" s="224"/>
      <c r="AE17" s="224"/>
      <c r="AF17" s="205" t="s">
        <v>1</v>
      </c>
      <c r="AG17" s="207" t="s">
        <v>44</v>
      </c>
      <c r="AH17" s="221"/>
      <c r="AI17" s="224"/>
      <c r="AJ17" s="224"/>
      <c r="AK17" s="205" t="s">
        <v>1</v>
      </c>
      <c r="AL17" s="207" t="s">
        <v>44</v>
      </c>
      <c r="AM17" s="221"/>
      <c r="AN17" s="224"/>
      <c r="AO17" s="224"/>
      <c r="AP17" s="259" t="s">
        <v>1</v>
      </c>
      <c r="AQ17" s="267" t="s">
        <v>44</v>
      </c>
      <c r="AR17" s="221"/>
      <c r="AS17" s="224"/>
      <c r="AT17" s="224"/>
      <c r="AU17" s="259" t="s">
        <v>1</v>
      </c>
      <c r="AV17" s="267" t="s">
        <v>44</v>
      </c>
      <c r="AW17" s="221"/>
      <c r="AX17" s="224"/>
      <c r="AY17" s="224"/>
      <c r="AZ17" s="205" t="s">
        <v>1</v>
      </c>
      <c r="BA17" s="207" t="s">
        <v>44</v>
      </c>
      <c r="BB17" s="221"/>
      <c r="BC17" s="224"/>
      <c r="BD17" s="224"/>
      <c r="BE17" s="205" t="s">
        <v>1</v>
      </c>
      <c r="BF17" s="207" t="s">
        <v>44</v>
      </c>
      <c r="BG17" s="221"/>
      <c r="BH17" s="224"/>
      <c r="BI17" s="224"/>
      <c r="BJ17" s="228" t="s">
        <v>1</v>
      </c>
      <c r="BK17" s="294" t="s">
        <v>44</v>
      </c>
      <c r="BL17" s="221"/>
      <c r="BM17" s="224"/>
      <c r="BN17" s="224"/>
      <c r="BO17" s="228" t="s">
        <v>1</v>
      </c>
      <c r="BP17" s="294" t="s">
        <v>44</v>
      </c>
      <c r="BQ17" s="221"/>
      <c r="BR17" s="224"/>
      <c r="BS17" s="224"/>
      <c r="BT17" s="228" t="s">
        <v>1</v>
      </c>
      <c r="BU17" s="294" t="s">
        <v>44</v>
      </c>
      <c r="BV17" s="221"/>
      <c r="BW17" s="224"/>
      <c r="BX17" s="224"/>
      <c r="BY17" s="228" t="s">
        <v>1</v>
      </c>
      <c r="BZ17" s="294" t="s">
        <v>44</v>
      </c>
      <c r="CA17" s="221"/>
      <c r="CB17" s="224"/>
      <c r="CC17" s="224"/>
      <c r="CD17" s="228" t="s">
        <v>1</v>
      </c>
      <c r="CE17" s="230" t="s">
        <v>44</v>
      </c>
      <c r="CF17" s="310"/>
      <c r="CG17" s="201"/>
      <c r="CI17" s="1" t="s">
        <v>43</v>
      </c>
      <c r="CJ17" s="1" t="s">
        <v>21</v>
      </c>
    </row>
    <row r="18" spans="2:88" ht="19.5" customHeight="1" thickBot="1" x14ac:dyDescent="0.2">
      <c r="B18" s="235"/>
      <c r="C18" s="266"/>
      <c r="D18" s="264"/>
      <c r="E18" s="240"/>
      <c r="F18" s="241"/>
      <c r="G18" s="11" t="s">
        <v>42</v>
      </c>
      <c r="H18" s="204"/>
      <c r="I18" s="66"/>
      <c r="J18" s="308"/>
      <c r="K18" s="282"/>
      <c r="L18" s="206"/>
      <c r="M18" s="208"/>
      <c r="N18" s="225"/>
      <c r="O18" s="225"/>
      <c r="P18" s="225"/>
      <c r="Q18" s="206"/>
      <c r="R18" s="208"/>
      <c r="S18" s="222"/>
      <c r="T18" s="225"/>
      <c r="U18" s="225"/>
      <c r="V18" s="206"/>
      <c r="W18" s="208"/>
      <c r="X18" s="222"/>
      <c r="Y18" s="225"/>
      <c r="Z18" s="225"/>
      <c r="AA18" s="206"/>
      <c r="AB18" s="208"/>
      <c r="AC18" s="222"/>
      <c r="AD18" s="225"/>
      <c r="AE18" s="225"/>
      <c r="AF18" s="206"/>
      <c r="AG18" s="208"/>
      <c r="AH18" s="222"/>
      <c r="AI18" s="225"/>
      <c r="AJ18" s="225"/>
      <c r="AK18" s="206"/>
      <c r="AL18" s="208"/>
      <c r="AM18" s="222"/>
      <c r="AN18" s="225"/>
      <c r="AO18" s="225"/>
      <c r="AP18" s="260"/>
      <c r="AQ18" s="268"/>
      <c r="AR18" s="222"/>
      <c r="AS18" s="225"/>
      <c r="AT18" s="225"/>
      <c r="AU18" s="260"/>
      <c r="AV18" s="268"/>
      <c r="AW18" s="222"/>
      <c r="AX18" s="225"/>
      <c r="AY18" s="225"/>
      <c r="AZ18" s="206"/>
      <c r="BA18" s="208"/>
      <c r="BB18" s="222"/>
      <c r="BC18" s="225"/>
      <c r="BD18" s="225"/>
      <c r="BE18" s="206"/>
      <c r="BF18" s="208"/>
      <c r="BG18" s="222"/>
      <c r="BH18" s="225"/>
      <c r="BI18" s="225"/>
      <c r="BJ18" s="229"/>
      <c r="BK18" s="295"/>
      <c r="BL18" s="222"/>
      <c r="BM18" s="225"/>
      <c r="BN18" s="225"/>
      <c r="BO18" s="229"/>
      <c r="BP18" s="295"/>
      <c r="BQ18" s="222"/>
      <c r="BR18" s="225"/>
      <c r="BS18" s="225"/>
      <c r="BT18" s="229"/>
      <c r="BU18" s="295"/>
      <c r="BV18" s="222"/>
      <c r="BW18" s="225"/>
      <c r="BX18" s="225"/>
      <c r="BY18" s="229"/>
      <c r="BZ18" s="295"/>
      <c r="CA18" s="222"/>
      <c r="CB18" s="225"/>
      <c r="CC18" s="225"/>
      <c r="CD18" s="229"/>
      <c r="CE18" s="231"/>
      <c r="CF18" s="310"/>
      <c r="CG18" s="202"/>
      <c r="CJ18" s="1" t="s">
        <v>6</v>
      </c>
    </row>
    <row r="19" spans="2:88" ht="13.5" customHeight="1" x14ac:dyDescent="0.15">
      <c r="B19" s="209" t="s">
        <v>34</v>
      </c>
      <c r="C19" s="176" t="s">
        <v>5</v>
      </c>
      <c r="D19" s="211">
        <v>43952</v>
      </c>
      <c r="E19" s="213" t="s">
        <v>41</v>
      </c>
      <c r="F19" s="214"/>
      <c r="G19" s="40">
        <v>40787</v>
      </c>
      <c r="H19" s="215" t="str">
        <f>IF($G19="","",IFERROR(DATEDIF(G19,G20,"Y")&amp;"年"&amp;DATEDIF(G19,G20,"YM")&amp;"月","0年0月"))</f>
        <v>9年9月</v>
      </c>
      <c r="I19" s="286">
        <f>IF($G19="","",EOMONTH(L$16,-1))</f>
        <v>44165</v>
      </c>
      <c r="J19" s="196">
        <f>IFERROR(DATEDIF($G19,I19,"Y"),0)</f>
        <v>9</v>
      </c>
      <c r="K19" s="217" t="str">
        <f>IF($D19="","",IF($G19="","",IF($G19&gt;I19,"",IF(I19&gt;=$D19,"○",""))))</f>
        <v>○</v>
      </c>
      <c r="L19" s="193"/>
      <c r="M19" s="197" t="str">
        <f>IF(L19="","",IF(K19="○",IF(J19&gt;=10,IF($C19="介護","●","○"),"○"),"×"))</f>
        <v/>
      </c>
      <c r="N19" s="129">
        <f>IF($G19="","",EOMONTH(Q$16,-1))</f>
        <v>44196</v>
      </c>
      <c r="O19" s="145">
        <f>IFERROR(DATEDIF($G19,N19,"Y"),0)</f>
        <v>9</v>
      </c>
      <c r="P19" s="166" t="str">
        <f>IF($D19="","",IF($G19="","",IF($G19&gt;N19,"",IF(N19&gt;=$D19,"○",""))))</f>
        <v>○</v>
      </c>
      <c r="Q19" s="193"/>
      <c r="R19" s="197" t="str">
        <f>IF(Q19="","",IF(P19="○",IF(O19&gt;=10,IF($C19="介護","●","○"),"○"),"×"))</f>
        <v/>
      </c>
      <c r="S19" s="301">
        <f>IF($G19="","",EOMONTH(V$16,-1))</f>
        <v>44227</v>
      </c>
      <c r="T19" s="196">
        <f>IFERROR(DATEDIF($G19,S19,"Y"),0)</f>
        <v>9</v>
      </c>
      <c r="U19" s="166" t="str">
        <f>IF($D19="","",IF($G19="","",IF($G19&gt;S19,"",IF(S19&gt;=$D19,"○",""))))</f>
        <v>○</v>
      </c>
      <c r="V19" s="193"/>
      <c r="W19" s="197" t="str">
        <f>IF(V19="","",IF(U19="○",IF(T19&gt;=10,IF($C19="介護","●","○"),"○"),"×"))</f>
        <v/>
      </c>
      <c r="X19" s="168">
        <f>IF($G19="","",EOMONTH(AA$16,-1))</f>
        <v>44255</v>
      </c>
      <c r="Y19" s="183">
        <f>IFERROR(DATEDIF($G19,X19,"Y"),0)</f>
        <v>9</v>
      </c>
      <c r="Z19" s="166" t="str">
        <f>IF($D19="","",IF($G19="","",IF($G19&gt;X19,"",IF(X19&gt;=$D19,"○",""))))</f>
        <v>○</v>
      </c>
      <c r="AA19" s="193"/>
      <c r="AB19" s="197" t="str">
        <f>IF(AA19="","",IF(Z19="○",IF(Y19&gt;=10,IF($C19="介護","●","○"),"○"),"×"))</f>
        <v/>
      </c>
      <c r="AC19" s="168">
        <f>IF($G19="","",EOMONTH(AF$16,-1))</f>
        <v>44286</v>
      </c>
      <c r="AD19" s="183">
        <f>IFERROR(DATEDIF($G19,AC19,"Y"),0)</f>
        <v>9</v>
      </c>
      <c r="AE19" s="166" t="str">
        <f>IF($D19="","",IF($G19="","",IF($G19&gt;AC19,"",IF(AC19&gt;=$D19,"○",""))))</f>
        <v>○</v>
      </c>
      <c r="AF19" s="193"/>
      <c r="AG19" s="218" t="str">
        <f>IF(AF19="","",IF(AE19="○",IF(AD19&gt;=10,IF($C19="介護","●","○"),"○"),"×"))</f>
        <v/>
      </c>
      <c r="AH19" s="168">
        <f>IF($G19="","",EOMONTH(AK$16,-1))</f>
        <v>44316</v>
      </c>
      <c r="AI19" s="183">
        <f>IFERROR(DATEDIF($G19,AH19,"Y"),0)</f>
        <v>9</v>
      </c>
      <c r="AJ19" s="166" t="str">
        <f>IF($D19="","",IF($G19="","",IF($G19&gt;AH19,"",IF(AH19&gt;=$D19,"○",""))))</f>
        <v>○</v>
      </c>
      <c r="AK19" s="193"/>
      <c r="AL19" s="197" t="str">
        <f>IF(AK19="","",IF(AJ19="○",IF(AI19&gt;=10,IF($C19="介護","●","○"),"○"),"×"))</f>
        <v/>
      </c>
      <c r="AM19" s="168">
        <f>IF($G19="","",EOMONTH(AP$16,-1))</f>
        <v>44347</v>
      </c>
      <c r="AN19" s="196">
        <f>IFERROR(DATEDIF($G19,AM19,"Y"),0)</f>
        <v>9</v>
      </c>
      <c r="AO19" s="166" t="str">
        <f>IF($D19="","",IF($G19="","",IF($G19&gt;AM19,"",IF(AM19&gt;=$D19,"○",""))))</f>
        <v>○</v>
      </c>
      <c r="AP19" s="193"/>
      <c r="AQ19" s="197" t="str">
        <f>IF(AP19="","",IF(AO19="○",IF(AN19&gt;=10,IF($C19="介護","●","○"),"○"),"×"))</f>
        <v/>
      </c>
      <c r="AR19" s="168">
        <f>IF($G19="","",EOMONTH(AU$16,-1))</f>
        <v>44377</v>
      </c>
      <c r="AS19" s="183">
        <f>IFERROR(DATEDIF($G19,AR19,"Y"),0)</f>
        <v>9</v>
      </c>
      <c r="AT19" s="217" t="str">
        <f>IF($D19="","",IF($G19="","",IF($G19&gt;AR19,"",IF(AR19&gt;=$D19,"○",""))))</f>
        <v>○</v>
      </c>
      <c r="AU19" s="193">
        <v>1</v>
      </c>
      <c r="AV19" s="197" t="str">
        <f>IF(AU19="","",IF(AT19="○",IF(AS19&gt;=10,IF($C19="介護","●","○"),"○"),"×"))</f>
        <v>○</v>
      </c>
      <c r="AW19" s="168">
        <f>IF($G19="","",EOMONTH(AZ$16,-1))</f>
        <v>44408</v>
      </c>
      <c r="AX19" s="183">
        <f>IFERROR(DATEDIF($G19,AW19,"Y"),0)</f>
        <v>9</v>
      </c>
      <c r="AY19" s="166" t="str">
        <f>IF($D19="","",IF($G19="","",IF($G19&gt;AW19,"",IF(AW19&gt;=$D19,"○",""))))</f>
        <v>○</v>
      </c>
      <c r="AZ19" s="193">
        <v>1</v>
      </c>
      <c r="BA19" s="197" t="str">
        <f>IF(AZ19="","",IF(AY19="○",IF(AX19&gt;=10,IF($C19="介護","●","○"),"○"),"×"))</f>
        <v>○</v>
      </c>
      <c r="BB19" s="168">
        <f>IF($G19="","",EOMONTH(BE$16,-1))</f>
        <v>44439</v>
      </c>
      <c r="BC19" s="183">
        <f>IFERROR(DATEDIF($G19,BB19,"Y"),0)</f>
        <v>9</v>
      </c>
      <c r="BD19" s="166" t="str">
        <f>IF($D19="","",IF($G19="","",IF($G19&gt;BB19,"",IF(BB19&gt;=$D19,"○",""))))</f>
        <v>○</v>
      </c>
      <c r="BE19" s="193">
        <v>1</v>
      </c>
      <c r="BF19" s="197" t="str">
        <f>IF(BE19="","",IF(BD19="○",IF(BC19&gt;=10,IF($C19="介護","●","○"),"○"),"×"))</f>
        <v>○</v>
      </c>
      <c r="BG19" s="168">
        <f>IF($G19="","",EOMONTH(BJ$16,-1))</f>
        <v>44469</v>
      </c>
      <c r="BH19" s="183">
        <f>IFERROR(DATEDIF($G19,BG19,"Y"),0)</f>
        <v>10</v>
      </c>
      <c r="BI19" s="166" t="str">
        <f>IF($D19="","",IF($G19="","",IF($G19&gt;BG19,"",IF(BG19&gt;=$D19,"○",""))))</f>
        <v>○</v>
      </c>
      <c r="BJ19" s="193"/>
      <c r="BK19" s="291" t="str">
        <f>IF(BJ19="","",IF(BI19="○",IF(BH19&gt;=10,IF($C19="介護","●","○"),"○"),"×"))</f>
        <v/>
      </c>
      <c r="BL19" s="168">
        <f>IF($G19="","",EOMONTH(BO$16,-1))</f>
        <v>44500</v>
      </c>
      <c r="BM19" s="183">
        <f>IFERROR(DATEDIF($G19,BL19,"Y"),0)</f>
        <v>10</v>
      </c>
      <c r="BN19" s="166" t="str">
        <f>IF($D19="","",IF($G19="","",IF($G19&gt;BL19,"",IF(BL19&gt;=$D19,"○",""))))</f>
        <v>○</v>
      </c>
      <c r="BO19" s="193"/>
      <c r="BP19" s="291" t="str">
        <f>IF(BO19="","",IF(BN19="○",IF(BM19&gt;=10,IF($C19="介護","●","○"),"○"),"×"))</f>
        <v/>
      </c>
      <c r="BQ19" s="168">
        <f>IF($G19="","",EOMONTH(BT$16,-1))</f>
        <v>44530</v>
      </c>
      <c r="BR19" s="183">
        <f>IFERROR(DATEDIF($G19,BQ19,"Y"),0)</f>
        <v>10</v>
      </c>
      <c r="BS19" s="166" t="str">
        <f>IF($D19="","",IF($G19="","",IF($G19&gt;BQ19,"",IF(BQ19&gt;=$D19,"○",""))))</f>
        <v>○</v>
      </c>
      <c r="BT19" s="193"/>
      <c r="BU19" s="291" t="str">
        <f>IF(BT19="","",IF(BS19="○",IF(BR19&gt;=10,IF($C19="介護","●","○"),"○"),"×"))</f>
        <v/>
      </c>
      <c r="BV19" s="296">
        <f>IF($G19="","",EOMONTH(BY$16,-1))</f>
        <v>44561</v>
      </c>
      <c r="BW19" s="183">
        <f>IFERROR(DATEDIF($G19,BV19,"Y"),0)</f>
        <v>10</v>
      </c>
      <c r="BX19" s="166" t="str">
        <f>IF($D19="","",IF($G19="","",IF($G19&gt;BV19,"",IF(BV19&gt;=$D19,"○",""))))</f>
        <v>○</v>
      </c>
      <c r="BY19" s="193"/>
      <c r="BZ19" s="291" t="str">
        <f>IF(BY19="","",IF(BX19="○",IF(BW19&gt;=10,IF($C19="介護","●","○"),"○"),"×"))</f>
        <v/>
      </c>
      <c r="CA19" s="168">
        <f>IF($G19="","",EOMONTH(CD$16,-1))</f>
        <v>44592</v>
      </c>
      <c r="CB19" s="183">
        <f>IFERROR(DATEDIF($G19,CA19,"Y"),0)</f>
        <v>10</v>
      </c>
      <c r="CC19" s="166" t="str">
        <f>IF($D19="","",IF($G19="","",IF($G19&gt;CA19,"",IF(CA19&gt;=$D19,"○",""))))</f>
        <v>○</v>
      </c>
      <c r="CD19" s="193"/>
      <c r="CE19" s="153" t="str">
        <f>IF(CD19="","",IF(CC19="○",IF(CB19&gt;=10,IF($C19="介護","●","○"),"○"),"×"))</f>
        <v/>
      </c>
      <c r="CF19" s="194">
        <f>SUM(L19,Q19,V19,AA19,AF19,AK19,AP19,AU19,AZ19,BE19,BJ19,BO19,BT19,BY19,CD19)</f>
        <v>3</v>
      </c>
      <c r="CG19" s="195"/>
      <c r="CH19" s="4"/>
      <c r="CJ19" s="1" t="s">
        <v>7</v>
      </c>
    </row>
    <row r="20" spans="2:88" ht="13.5" customHeight="1" x14ac:dyDescent="0.15">
      <c r="B20" s="192"/>
      <c r="C20" s="210"/>
      <c r="D20" s="212"/>
      <c r="E20" s="179"/>
      <c r="F20" s="180"/>
      <c r="G20" s="83">
        <v>44377</v>
      </c>
      <c r="H20" s="181"/>
      <c r="I20" s="284"/>
      <c r="J20" s="183"/>
      <c r="K20" s="186"/>
      <c r="L20" s="125"/>
      <c r="M20" s="197"/>
      <c r="N20" s="129"/>
      <c r="O20" s="145"/>
      <c r="P20" s="186"/>
      <c r="Q20" s="125"/>
      <c r="R20" s="197"/>
      <c r="S20" s="168"/>
      <c r="T20" s="183"/>
      <c r="U20" s="186"/>
      <c r="V20" s="125"/>
      <c r="W20" s="197"/>
      <c r="X20" s="129"/>
      <c r="Y20" s="145"/>
      <c r="Z20" s="186"/>
      <c r="AA20" s="125"/>
      <c r="AB20" s="197"/>
      <c r="AC20" s="129"/>
      <c r="AD20" s="145"/>
      <c r="AE20" s="186"/>
      <c r="AF20" s="125"/>
      <c r="AG20" s="173"/>
      <c r="AH20" s="129"/>
      <c r="AI20" s="145"/>
      <c r="AJ20" s="186"/>
      <c r="AK20" s="125"/>
      <c r="AL20" s="197"/>
      <c r="AM20" s="129"/>
      <c r="AN20" s="183"/>
      <c r="AO20" s="186"/>
      <c r="AP20" s="125"/>
      <c r="AQ20" s="197"/>
      <c r="AR20" s="129"/>
      <c r="AS20" s="145"/>
      <c r="AT20" s="186"/>
      <c r="AU20" s="125"/>
      <c r="AV20" s="197"/>
      <c r="AW20" s="129"/>
      <c r="AX20" s="145"/>
      <c r="AY20" s="186"/>
      <c r="AZ20" s="125"/>
      <c r="BA20" s="197"/>
      <c r="BB20" s="129"/>
      <c r="BC20" s="145"/>
      <c r="BD20" s="186"/>
      <c r="BE20" s="125"/>
      <c r="BF20" s="197"/>
      <c r="BG20" s="129"/>
      <c r="BH20" s="145"/>
      <c r="BI20" s="186"/>
      <c r="BJ20" s="125"/>
      <c r="BK20" s="291"/>
      <c r="BL20" s="129"/>
      <c r="BM20" s="145"/>
      <c r="BN20" s="186"/>
      <c r="BO20" s="125"/>
      <c r="BP20" s="291"/>
      <c r="BQ20" s="129"/>
      <c r="BR20" s="145"/>
      <c r="BS20" s="186"/>
      <c r="BT20" s="125"/>
      <c r="BU20" s="291"/>
      <c r="BV20" s="129"/>
      <c r="BW20" s="145"/>
      <c r="BX20" s="186"/>
      <c r="BY20" s="125"/>
      <c r="BZ20" s="291"/>
      <c r="CA20" s="129"/>
      <c r="CB20" s="145"/>
      <c r="CC20" s="186"/>
      <c r="CD20" s="125"/>
      <c r="CE20" s="153"/>
      <c r="CF20" s="155"/>
      <c r="CG20" s="195"/>
      <c r="CH20" s="4"/>
    </row>
    <row r="21" spans="2:88" ht="13.5" customHeight="1" x14ac:dyDescent="0.15">
      <c r="B21" s="192" t="s">
        <v>34</v>
      </c>
      <c r="C21" s="171" t="s">
        <v>19</v>
      </c>
      <c r="D21" s="171"/>
      <c r="E21" s="177" t="s">
        <v>40</v>
      </c>
      <c r="F21" s="178"/>
      <c r="G21" s="38">
        <v>42069</v>
      </c>
      <c r="H21" s="181" t="str">
        <f>IF($G21="","",IFERROR(DATEDIF(G21,G22,"Y")&amp;"年"&amp;DATEDIF(G21,G22,"YM")&amp;"月","0年0月"))</f>
        <v>6年3月</v>
      </c>
      <c r="I21" s="283">
        <f t="shared" ref="I21" si="0">IF($G21="","",EOMONTH(L$16,-1))</f>
        <v>44165</v>
      </c>
      <c r="J21" s="169">
        <f t="shared" ref="J21" si="1">IFERROR(DATEDIF($G21,I21,"Y"),0)</f>
        <v>5</v>
      </c>
      <c r="K21" s="166" t="str">
        <f t="shared" ref="K21" si="2">IF($D21="","",IF($G21="","",IF($G21&gt;I21,"",IF(I21&gt;=$D21,"○",""))))</f>
        <v/>
      </c>
      <c r="L21" s="125"/>
      <c r="M21" s="127" t="str">
        <f t="shared" ref="M21" si="3">IF(L21="","",IF(K21="○",IF(J21&gt;=10,IF($C21="介護","●","○"),"○"),"×"))</f>
        <v/>
      </c>
      <c r="N21" s="129">
        <f t="shared" ref="N21" si="4">IF($G21="","",EOMONTH(Q$16,-1))</f>
        <v>44196</v>
      </c>
      <c r="O21" s="169">
        <f t="shared" ref="O21" si="5">IFERROR(DATEDIF($G21,N21,"Y"),0)</f>
        <v>5</v>
      </c>
      <c r="P21" s="166" t="str">
        <f t="shared" ref="P21" si="6">IF($D21="","",IF($G21="","",IF($G21&gt;N21,"",IF(N21&gt;=$D21,"○",""))))</f>
        <v/>
      </c>
      <c r="Q21" s="125"/>
      <c r="R21" s="127" t="str">
        <f t="shared" ref="R21" si="7">IF(Q21="","",IF(P21="○",IF(O21&gt;=10,IF($C21="介護","●","○"),"○"),"×"))</f>
        <v/>
      </c>
      <c r="S21" s="143">
        <f t="shared" ref="S21" si="8">IF($G21="","",EOMONTH(V$16,-1))</f>
        <v>44227</v>
      </c>
      <c r="T21" s="145">
        <f t="shared" ref="T21" si="9">IFERROR(DATEDIF($G21,S21,"Y"),0)</f>
        <v>5</v>
      </c>
      <c r="U21" s="166" t="str">
        <f t="shared" ref="U21" si="10">IF($D21="","",IF($G21="","",IF($G21&gt;S21,"",IF(S21&gt;=$D21,"○",""))))</f>
        <v/>
      </c>
      <c r="V21" s="125"/>
      <c r="W21" s="127" t="str">
        <f t="shared" ref="W21" si="11">IF(V21="","",IF(U21="○",IF(T21&gt;=10,IF($C21="介護","●","○"),"○"),"×"))</f>
        <v/>
      </c>
      <c r="X21" s="129">
        <f t="shared" ref="X21" si="12">IF($G21="","",EOMONTH(AA$16,-1))</f>
        <v>44255</v>
      </c>
      <c r="Y21" s="145">
        <f t="shared" ref="Y21" si="13">IFERROR(DATEDIF($G21,X21,"Y"),0)</f>
        <v>5</v>
      </c>
      <c r="Z21" s="166" t="str">
        <f t="shared" ref="Z21" si="14">IF($D21="","",IF($G21="","",IF($G21&gt;X21,"",IF(X21&gt;=$D21,"○",""))))</f>
        <v/>
      </c>
      <c r="AA21" s="125"/>
      <c r="AB21" s="127" t="str">
        <f t="shared" ref="AB21" si="15">IF(AA21="","",IF(Z21="○",IF(Y21&gt;=10,IF($C21="介護","●","○"),"○"),"×"))</f>
        <v/>
      </c>
      <c r="AC21" s="129">
        <f t="shared" ref="AC21" si="16">IF($G21="","",EOMONTH(AF$16,-1))</f>
        <v>44286</v>
      </c>
      <c r="AD21" s="145">
        <f t="shared" ref="AD21" si="17">IFERROR(DATEDIF($G21,AC21,"Y"),0)</f>
        <v>6</v>
      </c>
      <c r="AE21" s="166" t="str">
        <f t="shared" ref="AE21" si="18">IF($D21="","",IF($G21="","",IF($G21&gt;AC21,"",IF(AC21&gt;=$D21,"○",""))))</f>
        <v/>
      </c>
      <c r="AF21" s="125"/>
      <c r="AG21" s="127" t="str">
        <f t="shared" ref="AG21" si="19">IF(AF21="","",IF(AE21="○",IF(AD21&gt;=10,IF($C21="介護","●","○"),"○"),"×"))</f>
        <v/>
      </c>
      <c r="AH21" s="129">
        <f t="shared" ref="AH21" si="20">IF($G21="","",EOMONTH(AK$16,-1))</f>
        <v>44316</v>
      </c>
      <c r="AI21" s="145">
        <f t="shared" ref="AI21" si="21">IFERROR(DATEDIF($G21,AH21,"Y"),0)</f>
        <v>6</v>
      </c>
      <c r="AJ21" s="166" t="str">
        <f t="shared" ref="AJ21" si="22">IF($D21="","",IF($G21="","",IF($G21&gt;AH21,"",IF(AH21&gt;=$D21,"○",""))))</f>
        <v/>
      </c>
      <c r="AK21" s="125"/>
      <c r="AL21" s="127" t="str">
        <f>IF(AK21="","",IF(AJ21="○",IF(AI21&gt;=10,IF($C21="介護","●","○"),"○"),"×"))</f>
        <v/>
      </c>
      <c r="AM21" s="129">
        <f t="shared" ref="AM21" si="23">IF($G21="","",EOMONTH(AP$16,-1))</f>
        <v>44347</v>
      </c>
      <c r="AN21" s="145">
        <f t="shared" ref="AN21" si="24">IFERROR(DATEDIF($G21,AM21,"Y"),0)</f>
        <v>6</v>
      </c>
      <c r="AO21" s="166" t="str">
        <f t="shared" ref="AO21" si="25">IF($D21="","",IF($G21="","",IF($G21&gt;AM21,"",IF(AM21&gt;=$D21,"○",""))))</f>
        <v/>
      </c>
      <c r="AP21" s="125"/>
      <c r="AQ21" s="197" t="str">
        <f t="shared" ref="AQ21" si="26">IF(AP21="","",IF(AO21="○",IF(AN21&gt;=10,IF($C21="介護","●","○"),"○"),"×"))</f>
        <v/>
      </c>
      <c r="AR21" s="143">
        <f t="shared" ref="AR21" si="27">IF($G21="","",EOMONTH(AU$16,-1))</f>
        <v>44377</v>
      </c>
      <c r="AS21" s="169">
        <f t="shared" ref="AS21" si="28">IFERROR(DATEDIF($G21,AR21,"Y"),0)</f>
        <v>6</v>
      </c>
      <c r="AT21" s="166" t="str">
        <f t="shared" ref="AT21" si="29">IF($D21="","",IF($G21="","",IF($G21&gt;AR21,"",IF(AR21&gt;=$D21,"○",""))))</f>
        <v/>
      </c>
      <c r="AU21" s="125">
        <v>0.5</v>
      </c>
      <c r="AV21" s="197" t="str">
        <f t="shared" ref="AV21" si="30">IF(AU21="","",IF(AT21="○",IF(AS21&gt;=10,IF($C21="介護","●","○"),"○"),"×"))</f>
        <v>×</v>
      </c>
      <c r="AW21" s="129">
        <f t="shared" ref="AW21" si="31">IF($G21="","",EOMONTH(AZ$16,-1))</f>
        <v>44408</v>
      </c>
      <c r="AX21" s="145">
        <f t="shared" ref="AX21" si="32">IFERROR(DATEDIF($G21,AW21,"Y"),0)</f>
        <v>6</v>
      </c>
      <c r="AY21" s="166" t="str">
        <f t="shared" ref="AY21" si="33">IF($D21="","",IF($G21="","",IF($G21&gt;AW21,"",IF(AW21&gt;=$D21,"○",""))))</f>
        <v/>
      </c>
      <c r="AZ21" s="125">
        <v>0.5</v>
      </c>
      <c r="BA21" s="197" t="str">
        <f t="shared" ref="BA21" si="34">IF(AZ21="","",IF(AY21="○",IF(AX21&gt;=10,IF($C21="介護","●","○"),"○"),"×"))</f>
        <v>×</v>
      </c>
      <c r="BB21" s="129">
        <f t="shared" ref="BB21" si="35">IF($G21="","",EOMONTH(BE$16,-1))</f>
        <v>44439</v>
      </c>
      <c r="BC21" s="145">
        <f t="shared" ref="BC21" si="36">IFERROR(DATEDIF($G21,BB21,"Y"),0)</f>
        <v>6</v>
      </c>
      <c r="BD21" s="166" t="str">
        <f t="shared" ref="BD21" si="37">IF($D21="","",IF($G21="","",IF($G21&gt;BB21,"",IF(BB21&gt;=$D21,"○",""))))</f>
        <v/>
      </c>
      <c r="BE21" s="125">
        <v>0.5</v>
      </c>
      <c r="BF21" s="197" t="str">
        <f t="shared" ref="BF21" si="38">IF(BE21="","",IF(BD21="○",IF(BC21&gt;=10,IF($C21="介護","●","○"),"○"),"×"))</f>
        <v>×</v>
      </c>
      <c r="BG21" s="129">
        <f t="shared" ref="BG21" si="39">IF($G21="","",EOMONTH(BJ$16,-1))</f>
        <v>44469</v>
      </c>
      <c r="BH21" s="145">
        <f t="shared" ref="BH21" si="40">IFERROR(DATEDIF($G21,BG21,"Y"),0)</f>
        <v>6</v>
      </c>
      <c r="BI21" s="166" t="str">
        <f t="shared" ref="BI21" si="41">IF($D21="","",IF($G21="","",IF($G21&gt;BG21,"",IF(BG21&gt;=$D21,"○",""))))</f>
        <v/>
      </c>
      <c r="BJ21" s="125"/>
      <c r="BK21" s="291" t="str">
        <f t="shared" ref="BK21" si="42">IF(BJ21="","",IF(BI21="○",IF(BH21&gt;=10,IF($C21="介護","●","○"),"○"),"×"))</f>
        <v/>
      </c>
      <c r="BL21" s="129">
        <f t="shared" ref="BL21" si="43">IF($G21="","",EOMONTH(BO$16,-1))</f>
        <v>44500</v>
      </c>
      <c r="BM21" s="145">
        <f t="shared" ref="BM21" si="44">IFERROR(DATEDIF($G21,BL21,"Y"),0)</f>
        <v>6</v>
      </c>
      <c r="BN21" s="166" t="str">
        <f t="shared" ref="BN21" si="45">IF($D21="","",IF($G21="","",IF($G21&gt;BL21,"",IF(BL21&gt;=$D21,"○",""))))</f>
        <v/>
      </c>
      <c r="BO21" s="125"/>
      <c r="BP21" s="291" t="str">
        <f t="shared" ref="BP21" si="46">IF(BO21="","",IF(BN21="○",IF(BM21&gt;=10,IF($C21="介護","●","○"),"○"),"×"))</f>
        <v/>
      </c>
      <c r="BQ21" s="129">
        <f t="shared" ref="BQ21" si="47">IF($G21="","",EOMONTH(BT$16,-1))</f>
        <v>44530</v>
      </c>
      <c r="BR21" s="145">
        <f t="shared" ref="BR21" si="48">IFERROR(DATEDIF($G21,BQ21,"Y"),0)</f>
        <v>6</v>
      </c>
      <c r="BS21" s="166" t="str">
        <f t="shared" ref="BS21" si="49">IF($D21="","",IF($G21="","",IF($G21&gt;BQ21,"",IF(BQ21&gt;=$D21,"○",""))))</f>
        <v/>
      </c>
      <c r="BT21" s="125"/>
      <c r="BU21" s="291" t="str">
        <f t="shared" ref="BU21" si="50">IF(BT21="","",IF(BS21="○",IF(BR21&gt;=10,IF($C21="介護","●","○"),"○"),"×"))</f>
        <v/>
      </c>
      <c r="BV21" s="129">
        <f t="shared" ref="BV21" si="51">IF($G21="","",EOMONTH(BY$16,-1))</f>
        <v>44561</v>
      </c>
      <c r="BW21" s="145">
        <f t="shared" ref="BW21" si="52">IFERROR(DATEDIF($G21,BV21,"Y"),0)</f>
        <v>6</v>
      </c>
      <c r="BX21" s="166" t="str">
        <f t="shared" ref="BX21" si="53">IF($D21="","",IF($G21="","",IF($G21&gt;BV21,"",IF(BV21&gt;=$D21,"○",""))))</f>
        <v/>
      </c>
      <c r="BY21" s="125"/>
      <c r="BZ21" s="291" t="str">
        <f t="shared" ref="BZ21" si="54">IF(BY21="","",IF(BX21="○",IF(BW21&gt;=10,IF($C21="介護","●","○"),"○"),"×"))</f>
        <v/>
      </c>
      <c r="CA21" s="129">
        <f t="shared" ref="CA21" si="55">IF($G21="","",EOMONTH(CD$16,-1))</f>
        <v>44592</v>
      </c>
      <c r="CB21" s="145">
        <f t="shared" ref="CB21" si="56">IFERROR(DATEDIF($G21,CA21,"Y"),0)</f>
        <v>6</v>
      </c>
      <c r="CC21" s="166" t="str">
        <f t="shared" ref="CC21" si="57">IF($D21="","",IF($G21="","",IF($G21&gt;CA21,"",IF(CA21&gt;=$D21,"○",""))))</f>
        <v/>
      </c>
      <c r="CD21" s="125"/>
      <c r="CE21" s="153" t="str">
        <f t="shared" ref="CE21" si="58">IF(CD21="","",IF(CC21="○",IF(CB21&gt;=10,IF($C21="介護","●","○"),"○"),"×"))</f>
        <v/>
      </c>
      <c r="CF21" s="187">
        <f t="shared" ref="CF21" si="59">SUM(L21,Q21,V21,AA21,AF21,AK21,AP21,AU21,AZ21,BE21,BJ21,BO21,BT21,BY21,CD21)</f>
        <v>1.5</v>
      </c>
      <c r="CG21" s="195"/>
      <c r="CH21" s="4"/>
    </row>
    <row r="22" spans="2:88" ht="13.5" customHeight="1" x14ac:dyDescent="0.15">
      <c r="B22" s="192"/>
      <c r="C22" s="176"/>
      <c r="D22" s="176"/>
      <c r="E22" s="179"/>
      <c r="F22" s="180"/>
      <c r="G22" s="39">
        <f>IF(G21="","",$G$20)</f>
        <v>44377</v>
      </c>
      <c r="H22" s="181"/>
      <c r="I22" s="284"/>
      <c r="J22" s="183"/>
      <c r="K22" s="186"/>
      <c r="L22" s="125"/>
      <c r="M22" s="173"/>
      <c r="N22" s="129"/>
      <c r="O22" s="183"/>
      <c r="P22" s="186"/>
      <c r="Q22" s="125"/>
      <c r="R22" s="173"/>
      <c r="S22" s="168"/>
      <c r="T22" s="145"/>
      <c r="U22" s="186"/>
      <c r="V22" s="125"/>
      <c r="W22" s="173"/>
      <c r="X22" s="129"/>
      <c r="Y22" s="145"/>
      <c r="Z22" s="186"/>
      <c r="AA22" s="125"/>
      <c r="AB22" s="173"/>
      <c r="AC22" s="129"/>
      <c r="AD22" s="145"/>
      <c r="AE22" s="186"/>
      <c r="AF22" s="125"/>
      <c r="AG22" s="173"/>
      <c r="AH22" s="129"/>
      <c r="AI22" s="145"/>
      <c r="AJ22" s="186"/>
      <c r="AK22" s="125"/>
      <c r="AL22" s="173"/>
      <c r="AM22" s="129"/>
      <c r="AN22" s="145"/>
      <c r="AO22" s="186"/>
      <c r="AP22" s="125"/>
      <c r="AQ22" s="197"/>
      <c r="AR22" s="168"/>
      <c r="AS22" s="183"/>
      <c r="AT22" s="186"/>
      <c r="AU22" s="125"/>
      <c r="AV22" s="197"/>
      <c r="AW22" s="129"/>
      <c r="AX22" s="145"/>
      <c r="AY22" s="186"/>
      <c r="AZ22" s="125"/>
      <c r="BA22" s="197"/>
      <c r="BB22" s="129"/>
      <c r="BC22" s="145"/>
      <c r="BD22" s="186"/>
      <c r="BE22" s="125"/>
      <c r="BF22" s="197"/>
      <c r="BG22" s="129"/>
      <c r="BH22" s="145"/>
      <c r="BI22" s="186"/>
      <c r="BJ22" s="125"/>
      <c r="BK22" s="291"/>
      <c r="BL22" s="129"/>
      <c r="BM22" s="145"/>
      <c r="BN22" s="186"/>
      <c r="BO22" s="125"/>
      <c r="BP22" s="291"/>
      <c r="BQ22" s="129"/>
      <c r="BR22" s="145"/>
      <c r="BS22" s="186"/>
      <c r="BT22" s="125"/>
      <c r="BU22" s="291"/>
      <c r="BV22" s="129"/>
      <c r="BW22" s="145"/>
      <c r="BX22" s="186"/>
      <c r="BY22" s="125"/>
      <c r="BZ22" s="291"/>
      <c r="CA22" s="129"/>
      <c r="CB22" s="145"/>
      <c r="CC22" s="186"/>
      <c r="CD22" s="125"/>
      <c r="CE22" s="153"/>
      <c r="CF22" s="188"/>
      <c r="CG22" s="195"/>
      <c r="CH22" s="4"/>
    </row>
    <row r="23" spans="2:88" ht="13.5" customHeight="1" x14ac:dyDescent="0.15">
      <c r="B23" s="192" t="s">
        <v>34</v>
      </c>
      <c r="C23" s="171" t="s">
        <v>5</v>
      </c>
      <c r="D23" s="189">
        <v>43586</v>
      </c>
      <c r="E23" s="177" t="s">
        <v>39</v>
      </c>
      <c r="F23" s="178"/>
      <c r="G23" s="38">
        <v>39472</v>
      </c>
      <c r="H23" s="181" t="str">
        <f>IF($G23="","",IFERROR(DATEDIF(G23,G24,"Y")&amp;"年"&amp;DATEDIF(G23,G24,"YM")&amp;"月","0年0月"))</f>
        <v>13年5月</v>
      </c>
      <c r="I23" s="283">
        <f t="shared" ref="I23" si="60">IF($G23="","",EOMONTH(L$16,-1))</f>
        <v>44165</v>
      </c>
      <c r="J23" s="169">
        <f t="shared" ref="J23" si="61">IFERROR(DATEDIF($G23,I23,"Y"),0)</f>
        <v>12</v>
      </c>
      <c r="K23" s="166" t="str">
        <f t="shared" ref="K23" si="62">IF($D23="","",IF($G23="","",IF($G23&gt;I23,"",IF(I23&gt;=$D23,"○",""))))</f>
        <v>○</v>
      </c>
      <c r="L23" s="125"/>
      <c r="M23" s="127" t="str">
        <f t="shared" ref="M23" si="63">IF(L23="","",IF(K23="○",IF(J23&gt;=10,IF($C23="介護","●","○"),"○"),"×"))</f>
        <v/>
      </c>
      <c r="N23" s="129">
        <f t="shared" ref="N23" si="64">IF($G23="","",EOMONTH(Q$16,-1))</f>
        <v>44196</v>
      </c>
      <c r="O23" s="169">
        <f t="shared" ref="O23" si="65">IFERROR(DATEDIF($G23,N23,"Y"),0)</f>
        <v>12</v>
      </c>
      <c r="P23" s="166" t="str">
        <f t="shared" ref="P23" si="66">IF($D23="","",IF($G23="","",IF($G23&gt;N23,"",IF(N23&gt;=$D23,"○",""))))</f>
        <v>○</v>
      </c>
      <c r="Q23" s="125"/>
      <c r="R23" s="127" t="str">
        <f t="shared" ref="R23" si="67">IF(Q23="","",IF(P23="○",IF(O23&gt;=10,IF($C23="介護","●","○"),"○"),"×"))</f>
        <v/>
      </c>
      <c r="S23" s="143">
        <f t="shared" ref="S23" si="68">IF($G23="","",EOMONTH(V$16,-1))</f>
        <v>44227</v>
      </c>
      <c r="T23" s="169">
        <f t="shared" ref="T23" si="69">IFERROR(DATEDIF($G23,S23,"Y"),0)</f>
        <v>13</v>
      </c>
      <c r="U23" s="166" t="str">
        <f t="shared" ref="U23" si="70">IF($D23="","",IF($G23="","",IF($G23&gt;S23,"",IF(S23&gt;=$D23,"○",""))))</f>
        <v>○</v>
      </c>
      <c r="V23" s="125"/>
      <c r="W23" s="127" t="str">
        <f t="shared" ref="W23" si="71">IF(V23="","",IF(U23="○",IF(T23&gt;=10,IF($C23="介護","●","○"),"○"),"×"))</f>
        <v/>
      </c>
      <c r="X23" s="129">
        <f t="shared" ref="X23" si="72">IF($G23="","",EOMONTH(AA$16,-1))</f>
        <v>44255</v>
      </c>
      <c r="Y23" s="145">
        <f t="shared" ref="Y23" si="73">IFERROR(DATEDIF($G23,X23,"Y"),0)</f>
        <v>13</v>
      </c>
      <c r="Z23" s="166" t="str">
        <f t="shared" ref="Z23" si="74">IF($D23="","",IF($G23="","",IF($G23&gt;X23,"",IF(X23&gt;=$D23,"○",""))))</f>
        <v>○</v>
      </c>
      <c r="AA23" s="125"/>
      <c r="AB23" s="127" t="str">
        <f t="shared" ref="AB23" si="75">IF(AA23="","",IF(Z23="○",IF(Y23&gt;=10,IF($C23="介護","●","○"),"○"),"×"))</f>
        <v/>
      </c>
      <c r="AC23" s="129">
        <f t="shared" ref="AC23" si="76">IF($G23="","",EOMONTH(AF$16,-1))</f>
        <v>44286</v>
      </c>
      <c r="AD23" s="169">
        <f t="shared" ref="AD23" si="77">IFERROR(DATEDIF($G23,AC23,"Y"),0)</f>
        <v>13</v>
      </c>
      <c r="AE23" s="166" t="str">
        <f t="shared" ref="AE23" si="78">IF($D23="","",IF($G23="","",IF($G23&gt;AC23,"",IF(AC23&gt;=$D23,"○",""))))</f>
        <v>○</v>
      </c>
      <c r="AF23" s="125"/>
      <c r="AG23" s="127" t="str">
        <f t="shared" ref="AG23" si="79">IF(AF23="","",IF(AE23="○",IF(AD23&gt;=10,IF($C23="介護","●","○"),"○"),"×"))</f>
        <v/>
      </c>
      <c r="AH23" s="129">
        <f t="shared" ref="AH23" si="80">IF($G23="","",EOMONTH(AK$16,-1))</f>
        <v>44316</v>
      </c>
      <c r="AI23" s="169">
        <f t="shared" ref="AI23" si="81">IFERROR(DATEDIF($G23,AH23,"Y"),0)</f>
        <v>13</v>
      </c>
      <c r="AJ23" s="166" t="str">
        <f t="shared" ref="AJ23" si="82">IF($D23="","",IF($G23="","",IF($G23&gt;AH23,"",IF(AH23&gt;=$D23,"○",""))))</f>
        <v>○</v>
      </c>
      <c r="AK23" s="125"/>
      <c r="AL23" s="127" t="str">
        <f>IF(AK23="","",IF(AJ23="○",IF(AI23&gt;=10,IF($C23="介護","●","○"),"○"),"×"))</f>
        <v/>
      </c>
      <c r="AM23" s="129">
        <f t="shared" ref="AM23" si="83">IF($G23="","",EOMONTH(AP$16,-1))</f>
        <v>44347</v>
      </c>
      <c r="AN23" s="145">
        <f t="shared" ref="AN23" si="84">IFERROR(DATEDIF($G23,AM23,"Y"),0)</f>
        <v>13</v>
      </c>
      <c r="AO23" s="166" t="str">
        <f t="shared" ref="AO23" si="85">IF($D23="","",IF($G23="","",IF($G23&gt;AM23,"",IF(AM23&gt;=$D23,"○",""))))</f>
        <v>○</v>
      </c>
      <c r="AP23" s="125"/>
      <c r="AQ23" s="197" t="str">
        <f t="shared" ref="AQ23" si="86">IF(AP23="","",IF(AO23="○",IF(AN23&gt;=10,IF($C23="介護","●","○"),"○"),"×"))</f>
        <v/>
      </c>
      <c r="AR23" s="143">
        <f t="shared" ref="AR23" si="87">IF($G23="","",EOMONTH(AU$16,-1))</f>
        <v>44377</v>
      </c>
      <c r="AS23" s="169">
        <f t="shared" ref="AS23" si="88">IFERROR(DATEDIF($G23,AR23,"Y"),0)</f>
        <v>13</v>
      </c>
      <c r="AT23" s="166" t="str">
        <f t="shared" ref="AT23" si="89">IF($D23="","",IF($G23="","",IF($G23&gt;AR23,"",IF(AR23&gt;=$D23,"○",""))))</f>
        <v>○</v>
      </c>
      <c r="AU23" s="125">
        <v>0.9</v>
      </c>
      <c r="AV23" s="197" t="str">
        <f t="shared" ref="AV23" si="90">IF(AU23="","",IF(AT23="○",IF(AS23&gt;=10,IF($C23="介護","●","○"),"○"),"×"))</f>
        <v>●</v>
      </c>
      <c r="AW23" s="129">
        <f t="shared" ref="AW23" si="91">IF($G23="","",EOMONTH(AZ$16,-1))</f>
        <v>44408</v>
      </c>
      <c r="AX23" s="145">
        <f t="shared" ref="AX23" si="92">IFERROR(DATEDIF($G23,AW23,"Y"),0)</f>
        <v>13</v>
      </c>
      <c r="AY23" s="166" t="str">
        <f t="shared" ref="AY23" si="93">IF($D23="","",IF($G23="","",IF($G23&gt;AW23,"",IF(AW23&gt;=$D23,"○",""))))</f>
        <v>○</v>
      </c>
      <c r="AZ23" s="125">
        <v>0.9</v>
      </c>
      <c r="BA23" s="197" t="str">
        <f t="shared" ref="BA23" si="94">IF(AZ23="","",IF(AY23="○",IF(AX23&gt;=10,IF($C23="介護","●","○"),"○"),"×"))</f>
        <v>●</v>
      </c>
      <c r="BB23" s="129">
        <f t="shared" ref="BB23" si="95">IF($G23="","",EOMONTH(BE$16,-1))</f>
        <v>44439</v>
      </c>
      <c r="BC23" s="145">
        <f t="shared" ref="BC23" si="96">IFERROR(DATEDIF($G23,BB23,"Y"),0)</f>
        <v>13</v>
      </c>
      <c r="BD23" s="166" t="str">
        <f t="shared" ref="BD23" si="97">IF($D23="","",IF($G23="","",IF($G23&gt;BB23,"",IF(BB23&gt;=$D23,"○",""))))</f>
        <v>○</v>
      </c>
      <c r="BE23" s="125">
        <v>0.9</v>
      </c>
      <c r="BF23" s="197" t="str">
        <f t="shared" ref="BF23" si="98">IF(BE23="","",IF(BD23="○",IF(BC23&gt;=10,IF($C23="介護","●","○"),"○"),"×"))</f>
        <v>●</v>
      </c>
      <c r="BG23" s="129">
        <f t="shared" ref="BG23" si="99">IF($G23="","",EOMONTH(BJ$16,-1))</f>
        <v>44469</v>
      </c>
      <c r="BH23" s="145">
        <f t="shared" ref="BH23" si="100">IFERROR(DATEDIF($G23,BG23,"Y"),0)</f>
        <v>13</v>
      </c>
      <c r="BI23" s="166" t="str">
        <f t="shared" ref="BI23" si="101">IF($D23="","",IF($G23="","",IF($G23&gt;BG23,"",IF(BG23&gt;=$D23,"○",""))))</f>
        <v>○</v>
      </c>
      <c r="BJ23" s="125"/>
      <c r="BK23" s="291" t="str">
        <f t="shared" ref="BK23" si="102">IF(BJ23="","",IF(BI23="○",IF(BH23&gt;=10,IF($C23="介護","●","○"),"○"),"×"))</f>
        <v/>
      </c>
      <c r="BL23" s="129">
        <f t="shared" ref="BL23" si="103">IF($G23="","",EOMONTH(BO$16,-1))</f>
        <v>44500</v>
      </c>
      <c r="BM23" s="145">
        <f t="shared" ref="BM23" si="104">IFERROR(DATEDIF($G23,BL23,"Y"),0)</f>
        <v>13</v>
      </c>
      <c r="BN23" s="166" t="str">
        <f t="shared" ref="BN23" si="105">IF($D23="","",IF($G23="","",IF($G23&gt;BL23,"",IF(BL23&gt;=$D23,"○",""))))</f>
        <v>○</v>
      </c>
      <c r="BO23" s="125"/>
      <c r="BP23" s="291" t="str">
        <f t="shared" ref="BP23" si="106">IF(BO23="","",IF(BN23="○",IF(BM23&gt;=10,IF($C23="介護","●","○"),"○"),"×"))</f>
        <v/>
      </c>
      <c r="BQ23" s="129">
        <f t="shared" ref="BQ23" si="107">IF($G23="","",EOMONTH(BT$16,-1))</f>
        <v>44530</v>
      </c>
      <c r="BR23" s="145">
        <f t="shared" ref="BR23" si="108">IFERROR(DATEDIF($G23,BQ23,"Y"),0)</f>
        <v>13</v>
      </c>
      <c r="BS23" s="166" t="str">
        <f t="shared" ref="BS23" si="109">IF($D23="","",IF($G23="","",IF($G23&gt;BQ23,"",IF(BQ23&gt;=$D23,"○",""))))</f>
        <v>○</v>
      </c>
      <c r="BT23" s="125"/>
      <c r="BU23" s="291" t="str">
        <f t="shared" ref="BU23" si="110">IF(BT23="","",IF(BS23="○",IF(BR23&gt;=10,IF($C23="介護","●","○"),"○"),"×"))</f>
        <v/>
      </c>
      <c r="BV23" s="129">
        <f t="shared" ref="BV23" si="111">IF($G23="","",EOMONTH(BY$16,-1))</f>
        <v>44561</v>
      </c>
      <c r="BW23" s="145">
        <f t="shared" ref="BW23" si="112">IFERROR(DATEDIF($G23,BV23,"Y"),0)</f>
        <v>13</v>
      </c>
      <c r="BX23" s="166" t="str">
        <f t="shared" ref="BX23" si="113">IF($D23="","",IF($G23="","",IF($G23&gt;BV23,"",IF(BV23&gt;=$D23,"○",""))))</f>
        <v>○</v>
      </c>
      <c r="BY23" s="125"/>
      <c r="BZ23" s="291" t="str">
        <f t="shared" ref="BZ23" si="114">IF(BY23="","",IF(BX23="○",IF(BW23&gt;=10,IF($C23="介護","●","○"),"○"),"×"))</f>
        <v/>
      </c>
      <c r="CA23" s="129">
        <f t="shared" ref="CA23" si="115">IF($G23="","",EOMONTH(CD$16,-1))</f>
        <v>44592</v>
      </c>
      <c r="CB23" s="145">
        <f t="shared" ref="CB23" si="116">IFERROR(DATEDIF($G23,CA23,"Y"),0)</f>
        <v>14</v>
      </c>
      <c r="CC23" s="166" t="str">
        <f t="shared" ref="CC23" si="117">IF($D23="","",IF($G23="","",IF($G23&gt;CA23,"",IF(CA23&gt;=$D23,"○",""))))</f>
        <v>○</v>
      </c>
      <c r="CD23" s="125"/>
      <c r="CE23" s="153" t="str">
        <f t="shared" ref="CE23" si="118">IF(CD23="","",IF(CC23="○",IF(CB23&gt;=10,IF($C23="介護","●","○"),"○"),"×"))</f>
        <v/>
      </c>
      <c r="CF23" s="187">
        <f t="shared" ref="CF23" si="119">SUM(L23,Q23,V23,AA23,AF23,AK23,AP23,AU23,AZ23,BE23,BJ23,BO23,BT23,BY23,CD23)</f>
        <v>2.7</v>
      </c>
      <c r="CG23" s="195"/>
      <c r="CH23" s="4"/>
    </row>
    <row r="24" spans="2:88" ht="13.5" customHeight="1" x14ac:dyDescent="0.15">
      <c r="B24" s="192"/>
      <c r="C24" s="176"/>
      <c r="D24" s="176"/>
      <c r="E24" s="179"/>
      <c r="F24" s="180"/>
      <c r="G24" s="39">
        <f>IF(G23="","",$G$20)</f>
        <v>44377</v>
      </c>
      <c r="H24" s="181"/>
      <c r="I24" s="284"/>
      <c r="J24" s="183"/>
      <c r="K24" s="186"/>
      <c r="L24" s="125"/>
      <c r="M24" s="173"/>
      <c r="N24" s="129"/>
      <c r="O24" s="183"/>
      <c r="P24" s="186"/>
      <c r="Q24" s="125"/>
      <c r="R24" s="173"/>
      <c r="S24" s="168"/>
      <c r="T24" s="183"/>
      <c r="U24" s="186"/>
      <c r="V24" s="125"/>
      <c r="W24" s="173"/>
      <c r="X24" s="129"/>
      <c r="Y24" s="145"/>
      <c r="Z24" s="186"/>
      <c r="AA24" s="125"/>
      <c r="AB24" s="173"/>
      <c r="AC24" s="129"/>
      <c r="AD24" s="183"/>
      <c r="AE24" s="186"/>
      <c r="AF24" s="125"/>
      <c r="AG24" s="173"/>
      <c r="AH24" s="129"/>
      <c r="AI24" s="183"/>
      <c r="AJ24" s="186"/>
      <c r="AK24" s="125"/>
      <c r="AL24" s="173"/>
      <c r="AM24" s="129"/>
      <c r="AN24" s="145"/>
      <c r="AO24" s="186"/>
      <c r="AP24" s="125"/>
      <c r="AQ24" s="197"/>
      <c r="AR24" s="168"/>
      <c r="AS24" s="183"/>
      <c r="AT24" s="186"/>
      <c r="AU24" s="125"/>
      <c r="AV24" s="197"/>
      <c r="AW24" s="129"/>
      <c r="AX24" s="145"/>
      <c r="AY24" s="186"/>
      <c r="AZ24" s="125"/>
      <c r="BA24" s="197"/>
      <c r="BB24" s="129"/>
      <c r="BC24" s="145"/>
      <c r="BD24" s="186"/>
      <c r="BE24" s="125"/>
      <c r="BF24" s="197"/>
      <c r="BG24" s="129"/>
      <c r="BH24" s="145"/>
      <c r="BI24" s="186"/>
      <c r="BJ24" s="125"/>
      <c r="BK24" s="291"/>
      <c r="BL24" s="129"/>
      <c r="BM24" s="145"/>
      <c r="BN24" s="186"/>
      <c r="BO24" s="125"/>
      <c r="BP24" s="291"/>
      <c r="BQ24" s="129"/>
      <c r="BR24" s="145"/>
      <c r="BS24" s="186"/>
      <c r="BT24" s="125"/>
      <c r="BU24" s="291"/>
      <c r="BV24" s="129"/>
      <c r="BW24" s="145"/>
      <c r="BX24" s="186"/>
      <c r="BY24" s="125"/>
      <c r="BZ24" s="291"/>
      <c r="CA24" s="129"/>
      <c r="CB24" s="145"/>
      <c r="CC24" s="186"/>
      <c r="CD24" s="125"/>
      <c r="CE24" s="153"/>
      <c r="CF24" s="188"/>
      <c r="CG24" s="195"/>
      <c r="CH24" s="4"/>
    </row>
    <row r="25" spans="2:88" ht="13.5" customHeight="1" x14ac:dyDescent="0.15">
      <c r="B25" s="192" t="s">
        <v>34</v>
      </c>
      <c r="C25" s="171" t="s">
        <v>5</v>
      </c>
      <c r="D25" s="189">
        <v>40307</v>
      </c>
      <c r="E25" s="177" t="s">
        <v>38</v>
      </c>
      <c r="F25" s="178"/>
      <c r="G25" s="38">
        <v>40729</v>
      </c>
      <c r="H25" s="181" t="str">
        <f>IF($G25="","",IFERROR(DATEDIF(G25,G26,"Y")&amp;"年"&amp;DATEDIF(G25,G26,"YM")&amp;"月","0年0月"))</f>
        <v>9年11月</v>
      </c>
      <c r="I25" s="283">
        <f t="shared" ref="I25" si="120">IF($G25="","",EOMONTH(L$16,-1))</f>
        <v>44165</v>
      </c>
      <c r="J25" s="169">
        <f t="shared" ref="J25" si="121">IFERROR(DATEDIF($G25,I25,"Y"),0)</f>
        <v>9</v>
      </c>
      <c r="K25" s="166" t="str">
        <f t="shared" ref="K25" si="122">IF($D25="","",IF($G25="","",IF($G25&gt;I25,"",IF(I25&gt;=$D25,"○",""))))</f>
        <v>○</v>
      </c>
      <c r="L25" s="125"/>
      <c r="M25" s="127" t="str">
        <f t="shared" ref="M25" si="123">IF(L25="","",IF(K25="○",IF(J25&gt;=10,IF($C25="介護","●","○"),"○"),"×"))</f>
        <v/>
      </c>
      <c r="N25" s="129">
        <f t="shared" ref="N25" si="124">IF($G25="","",EOMONTH(Q$16,-1))</f>
        <v>44196</v>
      </c>
      <c r="O25" s="169">
        <f t="shared" ref="O25" si="125">IFERROR(DATEDIF($G25,N25,"Y"),0)</f>
        <v>9</v>
      </c>
      <c r="P25" s="166" t="str">
        <f t="shared" ref="P25" si="126">IF($D25="","",IF($G25="","",IF($G25&gt;N25,"",IF(N25&gt;=$D25,"○",""))))</f>
        <v>○</v>
      </c>
      <c r="Q25" s="125"/>
      <c r="R25" s="127" t="str">
        <f t="shared" ref="R25" si="127">IF(Q25="","",IF(P25="○",IF(O25&gt;=10,IF($C25="介護","●","○"),"○"),"×"))</f>
        <v/>
      </c>
      <c r="S25" s="143">
        <f t="shared" ref="S25" si="128">IF($G25="","",EOMONTH(V$16,-1))</f>
        <v>44227</v>
      </c>
      <c r="T25" s="169">
        <f t="shared" ref="T25" si="129">IFERROR(DATEDIF($G25,S25,"Y"),0)</f>
        <v>9</v>
      </c>
      <c r="U25" s="166" t="str">
        <f t="shared" ref="U25" si="130">IF($D25="","",IF($G25="","",IF($G25&gt;S25,"",IF(S25&gt;=$D25,"○",""))))</f>
        <v>○</v>
      </c>
      <c r="V25" s="125"/>
      <c r="W25" s="127" t="str">
        <f t="shared" ref="W25" si="131">IF(V25="","",IF(U25="○",IF(T25&gt;=10,IF($C25="介護","●","○"),"○"),"×"))</f>
        <v/>
      </c>
      <c r="X25" s="129">
        <f t="shared" ref="X25" si="132">IF($G25="","",EOMONTH(AA$16,-1))</f>
        <v>44255</v>
      </c>
      <c r="Y25" s="145">
        <f t="shared" ref="Y25" si="133">IFERROR(DATEDIF($G25,X25,"Y"),0)</f>
        <v>9</v>
      </c>
      <c r="Z25" s="166" t="str">
        <f t="shared" ref="Z25" si="134">IF($D25="","",IF($G25="","",IF($G25&gt;X25,"",IF(X25&gt;=$D25,"○",""))))</f>
        <v>○</v>
      </c>
      <c r="AA25" s="125"/>
      <c r="AB25" s="127" t="str">
        <f t="shared" ref="AB25" si="135">IF(AA25="","",IF(Z25="○",IF(Y25&gt;=10,IF($C25="介護","●","○"),"○"),"×"))</f>
        <v/>
      </c>
      <c r="AC25" s="129">
        <f t="shared" ref="AC25" si="136">IF($G25="","",EOMONTH(AF$16,-1))</f>
        <v>44286</v>
      </c>
      <c r="AD25" s="169">
        <f t="shared" ref="AD25" si="137">IFERROR(DATEDIF($G25,AC25,"Y"),0)</f>
        <v>9</v>
      </c>
      <c r="AE25" s="166" t="str">
        <f t="shared" ref="AE25" si="138">IF($D25="","",IF($G25="","",IF($G25&gt;AC25,"",IF(AC25&gt;=$D25,"○",""))))</f>
        <v>○</v>
      </c>
      <c r="AF25" s="125"/>
      <c r="AG25" s="127" t="str">
        <f t="shared" ref="AG25" si="139">IF(AF25="","",IF(AE25="○",IF(AD25&gt;=10,IF($C25="介護","●","○"),"○"),"×"))</f>
        <v/>
      </c>
      <c r="AH25" s="129">
        <f t="shared" ref="AH25" si="140">IF($G25="","",EOMONTH(AK$16,-1))</f>
        <v>44316</v>
      </c>
      <c r="AI25" s="169">
        <f t="shared" ref="AI25" si="141">IFERROR(DATEDIF($G25,AH25,"Y"),0)</f>
        <v>9</v>
      </c>
      <c r="AJ25" s="166" t="str">
        <f t="shared" ref="AJ25" si="142">IF($D25="","",IF($G25="","",IF($G25&gt;AH25,"",IF(AH25&gt;=$D25,"○",""))))</f>
        <v>○</v>
      </c>
      <c r="AK25" s="125"/>
      <c r="AL25" s="127" t="str">
        <f>IF(AK25="","",IF(AJ25="○",IF(AI25&gt;=10,IF($C25="介護","●","○"),"○"),"×"))</f>
        <v/>
      </c>
      <c r="AM25" s="129">
        <f t="shared" ref="AM25" si="143">IF($G25="","",EOMONTH(AP$16,-1))</f>
        <v>44347</v>
      </c>
      <c r="AN25" s="145">
        <f t="shared" ref="AN25" si="144">IFERROR(DATEDIF($G25,AM25,"Y"),0)</f>
        <v>9</v>
      </c>
      <c r="AO25" s="166" t="str">
        <f t="shared" ref="AO25" si="145">IF($D25="","",IF($G25="","",IF($G25&gt;AM25,"",IF(AM25&gt;=$D25,"○",""))))</f>
        <v>○</v>
      </c>
      <c r="AP25" s="125"/>
      <c r="AQ25" s="197" t="str">
        <f t="shared" ref="AQ25" si="146">IF(AP25="","",IF(AO25="○",IF(AN25&gt;=10,IF($C25="介護","●","○"),"○"),"×"))</f>
        <v/>
      </c>
      <c r="AR25" s="143">
        <f t="shared" ref="AR25" si="147">IF($G25="","",EOMONTH(AU$16,-1))</f>
        <v>44377</v>
      </c>
      <c r="AS25" s="169">
        <f t="shared" ref="AS25" si="148">IFERROR(DATEDIF($G25,AR25,"Y"),0)</f>
        <v>9</v>
      </c>
      <c r="AT25" s="166" t="str">
        <f t="shared" ref="AT25" si="149">IF($D25="","",IF($G25="","",IF($G25&gt;AR25,"",IF(AR25&gt;=$D25,"○",""))))</f>
        <v>○</v>
      </c>
      <c r="AU25" s="125">
        <v>0.8</v>
      </c>
      <c r="AV25" s="197" t="str">
        <f t="shared" ref="AV25" si="150">IF(AU25="","",IF(AT25="○",IF(AS25&gt;=10,IF($C25="介護","●","○"),"○"),"×"))</f>
        <v>○</v>
      </c>
      <c r="AW25" s="129">
        <f t="shared" ref="AW25" si="151">IF($G25="","",EOMONTH(AZ$16,-1))</f>
        <v>44408</v>
      </c>
      <c r="AX25" s="145">
        <f t="shared" ref="AX25" si="152">IFERROR(DATEDIF($G25,AW25,"Y"),0)</f>
        <v>10</v>
      </c>
      <c r="AY25" s="166" t="str">
        <f t="shared" ref="AY25" si="153">IF($D25="","",IF($G25="","",IF($G25&gt;AW25,"",IF(AW25&gt;=$D25,"○",""))))</f>
        <v>○</v>
      </c>
      <c r="AZ25" s="125">
        <v>0.8</v>
      </c>
      <c r="BA25" s="197" t="str">
        <f t="shared" ref="BA25" si="154">IF(AZ25="","",IF(AY25="○",IF(AX25&gt;=10,IF($C25="介護","●","○"),"○"),"×"))</f>
        <v>●</v>
      </c>
      <c r="BB25" s="129">
        <f t="shared" ref="BB25" si="155">IF($G25="","",EOMONTH(BE$16,-1))</f>
        <v>44439</v>
      </c>
      <c r="BC25" s="145">
        <f t="shared" ref="BC25" si="156">IFERROR(DATEDIF($G25,BB25,"Y"),0)</f>
        <v>10</v>
      </c>
      <c r="BD25" s="166" t="str">
        <f t="shared" ref="BD25" si="157">IF($D25="","",IF($G25="","",IF($G25&gt;BB25,"",IF(BB25&gt;=$D25,"○",""))))</f>
        <v>○</v>
      </c>
      <c r="BE25" s="125">
        <v>0.8</v>
      </c>
      <c r="BF25" s="197" t="str">
        <f t="shared" ref="BF25" si="158">IF(BE25="","",IF(BD25="○",IF(BC25&gt;=10,IF($C25="介護","●","○"),"○"),"×"))</f>
        <v>●</v>
      </c>
      <c r="BG25" s="129">
        <f t="shared" ref="BG25" si="159">IF($G25="","",EOMONTH(BJ$16,-1))</f>
        <v>44469</v>
      </c>
      <c r="BH25" s="145">
        <f t="shared" ref="BH25" si="160">IFERROR(DATEDIF($G25,BG25,"Y"),0)</f>
        <v>10</v>
      </c>
      <c r="BI25" s="166" t="str">
        <f t="shared" ref="BI25" si="161">IF($D25="","",IF($G25="","",IF($G25&gt;BG25,"",IF(BG25&gt;=$D25,"○",""))))</f>
        <v>○</v>
      </c>
      <c r="BJ25" s="125"/>
      <c r="BK25" s="291" t="str">
        <f t="shared" ref="BK25" si="162">IF(BJ25="","",IF(BI25="○",IF(BH25&gt;=10,IF($C25="介護","●","○"),"○"),"×"))</f>
        <v/>
      </c>
      <c r="BL25" s="129">
        <f t="shared" ref="BL25" si="163">IF($G25="","",EOMONTH(BO$16,-1))</f>
        <v>44500</v>
      </c>
      <c r="BM25" s="145">
        <f t="shared" ref="BM25" si="164">IFERROR(DATEDIF($G25,BL25,"Y"),0)</f>
        <v>10</v>
      </c>
      <c r="BN25" s="166" t="str">
        <f t="shared" ref="BN25" si="165">IF($D25="","",IF($G25="","",IF($G25&gt;BL25,"",IF(BL25&gt;=$D25,"○",""))))</f>
        <v>○</v>
      </c>
      <c r="BO25" s="125"/>
      <c r="BP25" s="291" t="str">
        <f t="shared" ref="BP25" si="166">IF(BO25="","",IF(BN25="○",IF(BM25&gt;=10,IF($C25="介護","●","○"),"○"),"×"))</f>
        <v/>
      </c>
      <c r="BQ25" s="129">
        <f t="shared" ref="BQ25" si="167">IF($G25="","",EOMONTH(BT$16,-1))</f>
        <v>44530</v>
      </c>
      <c r="BR25" s="145">
        <f t="shared" ref="BR25" si="168">IFERROR(DATEDIF($G25,BQ25,"Y"),0)</f>
        <v>10</v>
      </c>
      <c r="BS25" s="166" t="str">
        <f t="shared" ref="BS25" si="169">IF($D25="","",IF($G25="","",IF($G25&gt;BQ25,"",IF(BQ25&gt;=$D25,"○",""))))</f>
        <v>○</v>
      </c>
      <c r="BT25" s="125"/>
      <c r="BU25" s="291" t="str">
        <f t="shared" ref="BU25" si="170">IF(BT25="","",IF(BS25="○",IF(BR25&gt;=10,IF($C25="介護","●","○"),"○"),"×"))</f>
        <v/>
      </c>
      <c r="BV25" s="129">
        <f t="shared" ref="BV25" si="171">IF($G25="","",EOMONTH(BY$16,-1))</f>
        <v>44561</v>
      </c>
      <c r="BW25" s="145">
        <f t="shared" ref="BW25" si="172">IFERROR(DATEDIF($G25,BV25,"Y"),0)</f>
        <v>10</v>
      </c>
      <c r="BX25" s="166" t="str">
        <f t="shared" ref="BX25" si="173">IF($D25="","",IF($G25="","",IF($G25&gt;BV25,"",IF(BV25&gt;=$D25,"○",""))))</f>
        <v>○</v>
      </c>
      <c r="BY25" s="125"/>
      <c r="BZ25" s="291" t="str">
        <f t="shared" ref="BZ25" si="174">IF(BY25="","",IF(BX25="○",IF(BW25&gt;=10,IF($C25="介護","●","○"),"○"),"×"))</f>
        <v/>
      </c>
      <c r="CA25" s="129">
        <f t="shared" ref="CA25" si="175">IF($G25="","",EOMONTH(CD$16,-1))</f>
        <v>44592</v>
      </c>
      <c r="CB25" s="145">
        <f t="shared" ref="CB25" si="176">IFERROR(DATEDIF($G25,CA25,"Y"),0)</f>
        <v>10</v>
      </c>
      <c r="CC25" s="166" t="str">
        <f t="shared" ref="CC25" si="177">IF($D25="","",IF($G25="","",IF($G25&gt;CA25,"",IF(CA25&gt;=$D25,"○",""))))</f>
        <v>○</v>
      </c>
      <c r="CD25" s="125"/>
      <c r="CE25" s="153" t="str">
        <f t="shared" ref="CE25" si="178">IF(CD25="","",IF(CC25="○",IF(CB25&gt;=10,IF($C25="介護","●","○"),"○"),"×"))</f>
        <v/>
      </c>
      <c r="CF25" s="187">
        <f t="shared" ref="CF25" si="179">SUM(L25,Q25,V25,AA25,AF25,AK25,AP25,AU25,AZ25,BE25,BJ25,BO25,BT25,BY25,CD25)</f>
        <v>2.4000000000000004</v>
      </c>
      <c r="CG25" s="195"/>
      <c r="CH25" s="4"/>
    </row>
    <row r="26" spans="2:88" ht="13.5" customHeight="1" x14ac:dyDescent="0.15">
      <c r="B26" s="192"/>
      <c r="C26" s="176"/>
      <c r="D26" s="176"/>
      <c r="E26" s="179"/>
      <c r="F26" s="180"/>
      <c r="G26" s="39">
        <f>IF(G25="","",$G$20)</f>
        <v>44377</v>
      </c>
      <c r="H26" s="181"/>
      <c r="I26" s="284"/>
      <c r="J26" s="183"/>
      <c r="K26" s="186"/>
      <c r="L26" s="125"/>
      <c r="M26" s="173"/>
      <c r="N26" s="129"/>
      <c r="O26" s="183"/>
      <c r="P26" s="186"/>
      <c r="Q26" s="125"/>
      <c r="R26" s="173"/>
      <c r="S26" s="168"/>
      <c r="T26" s="183"/>
      <c r="U26" s="186"/>
      <c r="V26" s="125"/>
      <c r="W26" s="173"/>
      <c r="X26" s="129"/>
      <c r="Y26" s="145"/>
      <c r="Z26" s="186"/>
      <c r="AA26" s="125"/>
      <c r="AB26" s="173"/>
      <c r="AC26" s="129"/>
      <c r="AD26" s="183"/>
      <c r="AE26" s="186"/>
      <c r="AF26" s="125"/>
      <c r="AG26" s="173"/>
      <c r="AH26" s="129"/>
      <c r="AI26" s="183"/>
      <c r="AJ26" s="186"/>
      <c r="AK26" s="125"/>
      <c r="AL26" s="173"/>
      <c r="AM26" s="129"/>
      <c r="AN26" s="145"/>
      <c r="AO26" s="186"/>
      <c r="AP26" s="125"/>
      <c r="AQ26" s="197"/>
      <c r="AR26" s="168"/>
      <c r="AS26" s="183"/>
      <c r="AT26" s="186"/>
      <c r="AU26" s="125"/>
      <c r="AV26" s="197"/>
      <c r="AW26" s="129"/>
      <c r="AX26" s="145"/>
      <c r="AY26" s="186"/>
      <c r="AZ26" s="125"/>
      <c r="BA26" s="197"/>
      <c r="BB26" s="129"/>
      <c r="BC26" s="145"/>
      <c r="BD26" s="186"/>
      <c r="BE26" s="125"/>
      <c r="BF26" s="197"/>
      <c r="BG26" s="129"/>
      <c r="BH26" s="145"/>
      <c r="BI26" s="186"/>
      <c r="BJ26" s="125"/>
      <c r="BK26" s="291"/>
      <c r="BL26" s="129"/>
      <c r="BM26" s="145"/>
      <c r="BN26" s="186"/>
      <c r="BO26" s="125"/>
      <c r="BP26" s="291"/>
      <c r="BQ26" s="129"/>
      <c r="BR26" s="145"/>
      <c r="BS26" s="186"/>
      <c r="BT26" s="125"/>
      <c r="BU26" s="291"/>
      <c r="BV26" s="129"/>
      <c r="BW26" s="145"/>
      <c r="BX26" s="186"/>
      <c r="BY26" s="125"/>
      <c r="BZ26" s="291"/>
      <c r="CA26" s="129"/>
      <c r="CB26" s="145"/>
      <c r="CC26" s="186"/>
      <c r="CD26" s="125"/>
      <c r="CE26" s="153"/>
      <c r="CF26" s="188"/>
      <c r="CG26" s="195"/>
      <c r="CH26" s="4"/>
    </row>
    <row r="27" spans="2:88" ht="13.5" customHeight="1" x14ac:dyDescent="0.15">
      <c r="B27" s="174" t="s">
        <v>2</v>
      </c>
      <c r="C27" s="171" t="s">
        <v>19</v>
      </c>
      <c r="D27" s="189"/>
      <c r="E27" s="177" t="s">
        <v>37</v>
      </c>
      <c r="F27" s="178"/>
      <c r="G27" s="38">
        <v>36600</v>
      </c>
      <c r="H27" s="181" t="str">
        <f>IF($G27="","",IFERROR(DATEDIF(G27,G28,"Y")&amp;"年"&amp;DATEDIF(G27,G28,"YM")&amp;"月","0年0月"))</f>
        <v>21年3月</v>
      </c>
      <c r="I27" s="283">
        <f t="shared" ref="I27" si="180">IF($G27="","",EOMONTH(L$16,-1))</f>
        <v>44165</v>
      </c>
      <c r="J27" s="169">
        <f t="shared" ref="J27" si="181">IFERROR(DATEDIF($G27,I27,"Y"),0)</f>
        <v>20</v>
      </c>
      <c r="K27" s="166" t="str">
        <f t="shared" ref="K27" si="182">IF($D27="","",IF($G27="","",IF($G27&gt;I27,"",IF(I27&gt;=$D27,"○",""))))</f>
        <v/>
      </c>
      <c r="L27" s="125"/>
      <c r="M27" s="127" t="str">
        <f t="shared" ref="M27" si="183">IF(L27="","",IF(K27="○",IF(J27&gt;=10,IF($C27="介護","●","○"),"○"),"×"))</f>
        <v/>
      </c>
      <c r="N27" s="129">
        <f t="shared" ref="N27" si="184">IF($G27="","",EOMONTH(Q$16,-1))</f>
        <v>44196</v>
      </c>
      <c r="O27" s="169">
        <f t="shared" ref="O27" si="185">IFERROR(DATEDIF($G27,N27,"Y"),0)</f>
        <v>20</v>
      </c>
      <c r="P27" s="166" t="str">
        <f t="shared" ref="P27" si="186">IF($D27="","",IF($G27="","",IF($G27&gt;N27,"",IF(N27&gt;=$D27,"○",""))))</f>
        <v/>
      </c>
      <c r="Q27" s="125"/>
      <c r="R27" s="127" t="str">
        <f t="shared" ref="R27" si="187">IF(Q27="","",IF(P27="○",IF(O27&gt;=10,IF($C27="介護","●","○"),"○"),"×"))</f>
        <v/>
      </c>
      <c r="S27" s="143">
        <f t="shared" ref="S27" si="188">IF($G27="","",EOMONTH(V$16,-1))</f>
        <v>44227</v>
      </c>
      <c r="T27" s="169">
        <f t="shared" ref="T27" si="189">IFERROR(DATEDIF($G27,S27,"Y"),0)</f>
        <v>20</v>
      </c>
      <c r="U27" s="166" t="str">
        <f t="shared" ref="U27" si="190">IF($D27="","",IF($G27="","",IF($G27&gt;S27,"",IF(S27&gt;=$D27,"○",""))))</f>
        <v/>
      </c>
      <c r="V27" s="125"/>
      <c r="W27" s="127" t="str">
        <f t="shared" ref="W27" si="191">IF(V27="","",IF(U27="○",IF(T27&gt;=10,IF($C27="介護","●","○"),"○"),"×"))</f>
        <v/>
      </c>
      <c r="X27" s="129">
        <f t="shared" ref="X27" si="192">IF($G27="","",EOMONTH(AA$16,-1))</f>
        <v>44255</v>
      </c>
      <c r="Y27" s="145">
        <f t="shared" ref="Y27" si="193">IFERROR(DATEDIF($G27,X27,"Y"),0)</f>
        <v>20</v>
      </c>
      <c r="Z27" s="166" t="str">
        <f t="shared" ref="Z27" si="194">IF($D27="","",IF($G27="","",IF($G27&gt;X27,"",IF(X27&gt;=$D27,"○",""))))</f>
        <v/>
      </c>
      <c r="AA27" s="125"/>
      <c r="AB27" s="127" t="str">
        <f t="shared" ref="AB27" si="195">IF(AA27="","",IF(Z27="○",IF(Y27&gt;=10,IF($C27="介護","●","○"),"○"),"×"))</f>
        <v/>
      </c>
      <c r="AC27" s="129">
        <f t="shared" ref="AC27" si="196">IF($G27="","",EOMONTH(AF$16,-1))</f>
        <v>44286</v>
      </c>
      <c r="AD27" s="169">
        <f t="shared" ref="AD27" si="197">IFERROR(DATEDIF($G27,AC27,"Y"),0)</f>
        <v>21</v>
      </c>
      <c r="AE27" s="166" t="str">
        <f t="shared" ref="AE27" si="198">IF($D27="","",IF($G27="","",IF($G27&gt;AC27,"",IF(AC27&gt;=$D27,"○",""))))</f>
        <v/>
      </c>
      <c r="AF27" s="125"/>
      <c r="AG27" s="127" t="str">
        <f t="shared" ref="AG27" si="199">IF(AF27="","",IF(AE27="○",IF(AD27&gt;=10,IF($C27="介護","●","○"),"○"),"×"))</f>
        <v/>
      </c>
      <c r="AH27" s="129">
        <f t="shared" ref="AH27" si="200">IF($G27="","",EOMONTH(AK$16,-1))</f>
        <v>44316</v>
      </c>
      <c r="AI27" s="169">
        <f t="shared" ref="AI27" si="201">IFERROR(DATEDIF($G27,AH27,"Y"),0)</f>
        <v>21</v>
      </c>
      <c r="AJ27" s="166" t="str">
        <f t="shared" ref="AJ27" si="202">IF($D27="","",IF($G27="","",IF($G27&gt;AH27,"",IF(AH27&gt;=$D27,"○",""))))</f>
        <v/>
      </c>
      <c r="AK27" s="125"/>
      <c r="AL27" s="127" t="str">
        <f>IF(AK27="","",IF(AJ27="○",IF(AI27&gt;=10,IF($C27="介護","●","○"),"○"),"×"))</f>
        <v/>
      </c>
      <c r="AM27" s="129">
        <f t="shared" ref="AM27" si="203">IF($G27="","",EOMONTH(AP$16,-1))</f>
        <v>44347</v>
      </c>
      <c r="AN27" s="145">
        <f t="shared" ref="AN27" si="204">IFERROR(DATEDIF($G27,AM27,"Y"),0)</f>
        <v>21</v>
      </c>
      <c r="AO27" s="166" t="str">
        <f t="shared" ref="AO27" si="205">IF($D27="","",IF($G27="","",IF($G27&gt;AM27,"",IF(AM27&gt;=$D27,"○",""))))</f>
        <v/>
      </c>
      <c r="AP27" s="125"/>
      <c r="AQ27" s="197" t="str">
        <f t="shared" ref="AQ27" si="206">IF(AP27="","",IF(AO27="○",IF(AN27&gt;=10,IF($C27="介護","●","○"),"○"),"×"))</f>
        <v/>
      </c>
      <c r="AR27" s="143">
        <f t="shared" ref="AR27" si="207">IF($G27="","",EOMONTH(AU$16,-1))</f>
        <v>44377</v>
      </c>
      <c r="AS27" s="169">
        <f t="shared" ref="AS27" si="208">IFERROR(DATEDIF($G27,AR27,"Y"),0)</f>
        <v>21</v>
      </c>
      <c r="AT27" s="166" t="str">
        <f t="shared" ref="AT27" si="209">IF($D27="","",IF($G27="","",IF($G27&gt;AR27,"",IF(AR27&gt;=$D27,"○",""))))</f>
        <v/>
      </c>
      <c r="AU27" s="125">
        <v>1</v>
      </c>
      <c r="AV27" s="197" t="str">
        <f t="shared" ref="AV27" si="210">IF(AU27="","",IF(AT27="○",IF(AS27&gt;=10,IF($C27="介護","●","○"),"○"),"×"))</f>
        <v>×</v>
      </c>
      <c r="AW27" s="129">
        <f t="shared" ref="AW27" si="211">IF($G27="","",EOMONTH(AZ$16,-1))</f>
        <v>44408</v>
      </c>
      <c r="AX27" s="145">
        <f t="shared" ref="AX27" si="212">IFERROR(DATEDIF($G27,AW27,"Y"),0)</f>
        <v>21</v>
      </c>
      <c r="AY27" s="166" t="str">
        <f t="shared" ref="AY27" si="213">IF($D27="","",IF($G27="","",IF($G27&gt;AW27,"",IF(AW27&gt;=$D27,"○",""))))</f>
        <v/>
      </c>
      <c r="AZ27" s="125">
        <v>1</v>
      </c>
      <c r="BA27" s="197" t="str">
        <f t="shared" ref="BA27" si="214">IF(AZ27="","",IF(AY27="○",IF(AX27&gt;=10,IF($C27="介護","●","○"),"○"),"×"))</f>
        <v>×</v>
      </c>
      <c r="BB27" s="129">
        <f t="shared" ref="BB27" si="215">IF($G27="","",EOMONTH(BE$16,-1))</f>
        <v>44439</v>
      </c>
      <c r="BC27" s="145">
        <f t="shared" ref="BC27" si="216">IFERROR(DATEDIF($G27,BB27,"Y"),0)</f>
        <v>21</v>
      </c>
      <c r="BD27" s="166" t="str">
        <f t="shared" ref="BD27" si="217">IF($D27="","",IF($G27="","",IF($G27&gt;BB27,"",IF(BB27&gt;=$D27,"○",""))))</f>
        <v/>
      </c>
      <c r="BE27" s="125">
        <v>1</v>
      </c>
      <c r="BF27" s="197" t="str">
        <f t="shared" ref="BF27" si="218">IF(BE27="","",IF(BD27="○",IF(BC27&gt;=10,IF($C27="介護","●","○"),"○"),"×"))</f>
        <v>×</v>
      </c>
      <c r="BG27" s="129">
        <f t="shared" ref="BG27" si="219">IF($G27="","",EOMONTH(BJ$16,-1))</f>
        <v>44469</v>
      </c>
      <c r="BH27" s="145">
        <f t="shared" ref="BH27" si="220">IFERROR(DATEDIF($G27,BG27,"Y"),0)</f>
        <v>21</v>
      </c>
      <c r="BI27" s="166" t="str">
        <f t="shared" ref="BI27" si="221">IF($D27="","",IF($G27="","",IF($G27&gt;BG27,"",IF(BG27&gt;=$D27,"○",""))))</f>
        <v/>
      </c>
      <c r="BJ27" s="125"/>
      <c r="BK27" s="291" t="str">
        <f t="shared" ref="BK27" si="222">IF(BJ27="","",IF(BI27="○",IF(BH27&gt;=10,IF($C27="介護","●","○"),"○"),"×"))</f>
        <v/>
      </c>
      <c r="BL27" s="129">
        <f t="shared" ref="BL27" si="223">IF($G27="","",EOMONTH(BO$16,-1))</f>
        <v>44500</v>
      </c>
      <c r="BM27" s="145">
        <f t="shared" ref="BM27" si="224">IFERROR(DATEDIF($G27,BL27,"Y"),0)</f>
        <v>21</v>
      </c>
      <c r="BN27" s="166" t="str">
        <f t="shared" ref="BN27" si="225">IF($D27="","",IF($G27="","",IF($G27&gt;BL27,"",IF(BL27&gt;=$D27,"○",""))))</f>
        <v/>
      </c>
      <c r="BO27" s="125"/>
      <c r="BP27" s="291" t="str">
        <f t="shared" ref="BP27" si="226">IF(BO27="","",IF(BN27="○",IF(BM27&gt;=10,IF($C27="介護","●","○"),"○"),"×"))</f>
        <v/>
      </c>
      <c r="BQ27" s="129">
        <f t="shared" ref="BQ27" si="227">IF($G27="","",EOMONTH(BT$16,-1))</f>
        <v>44530</v>
      </c>
      <c r="BR27" s="145">
        <f t="shared" ref="BR27" si="228">IFERROR(DATEDIF($G27,BQ27,"Y"),0)</f>
        <v>21</v>
      </c>
      <c r="BS27" s="166" t="str">
        <f t="shared" ref="BS27" si="229">IF($D27="","",IF($G27="","",IF($G27&gt;BQ27,"",IF(BQ27&gt;=$D27,"○",""))))</f>
        <v/>
      </c>
      <c r="BT27" s="125"/>
      <c r="BU27" s="291" t="str">
        <f t="shared" ref="BU27" si="230">IF(BT27="","",IF(BS27="○",IF(BR27&gt;=10,IF($C27="介護","●","○"),"○"),"×"))</f>
        <v/>
      </c>
      <c r="BV27" s="129">
        <f t="shared" ref="BV27" si="231">IF($G27="","",EOMONTH(BY$16,-1))</f>
        <v>44561</v>
      </c>
      <c r="BW27" s="145">
        <f t="shared" ref="BW27" si="232">IFERROR(DATEDIF($G27,BV27,"Y"),0)</f>
        <v>21</v>
      </c>
      <c r="BX27" s="166" t="str">
        <f t="shared" ref="BX27" si="233">IF($D27="","",IF($G27="","",IF($G27&gt;BV27,"",IF(BV27&gt;=$D27,"○",""))))</f>
        <v/>
      </c>
      <c r="BY27" s="125"/>
      <c r="BZ27" s="291" t="str">
        <f t="shared" ref="BZ27" si="234">IF(BY27="","",IF(BX27="○",IF(BW27&gt;=10,IF($C27="介護","●","○"),"○"),"×"))</f>
        <v/>
      </c>
      <c r="CA27" s="129">
        <f t="shared" ref="CA27" si="235">IF($G27="","",EOMONTH(CD$16,-1))</f>
        <v>44592</v>
      </c>
      <c r="CB27" s="145">
        <f t="shared" ref="CB27" si="236">IFERROR(DATEDIF($G27,CA27,"Y"),0)</f>
        <v>21</v>
      </c>
      <c r="CC27" s="166" t="str">
        <f t="shared" ref="CC27" si="237">IF($D27="","",IF($G27="","",IF($G27&gt;CA27,"",IF(CA27&gt;=$D27,"○",""))))</f>
        <v/>
      </c>
      <c r="CD27" s="125"/>
      <c r="CE27" s="153" t="str">
        <f t="shared" ref="CE27" si="238">IF(CD27="","",IF(CC27="○",IF(CB27&gt;=10,IF($C27="介護","●","○"),"○"),"×"))</f>
        <v/>
      </c>
      <c r="CF27" s="187">
        <f t="shared" ref="CF27" si="239">SUM(L27,Q27,V27,AA27,AF27,AK27,AP27,AU27,AZ27,BE27,BJ27,BO27,BT27,BY27,CD27)</f>
        <v>3</v>
      </c>
      <c r="CG27" s="195"/>
      <c r="CH27" s="4"/>
    </row>
    <row r="28" spans="2:88" ht="13.5" customHeight="1" x14ac:dyDescent="0.15">
      <c r="B28" s="175"/>
      <c r="C28" s="176"/>
      <c r="D28" s="176"/>
      <c r="E28" s="179"/>
      <c r="F28" s="180"/>
      <c r="G28" s="39">
        <f>IF(G27="","",$G$20)</f>
        <v>44377</v>
      </c>
      <c r="H28" s="181"/>
      <c r="I28" s="284"/>
      <c r="J28" s="183"/>
      <c r="K28" s="186"/>
      <c r="L28" s="125"/>
      <c r="M28" s="173"/>
      <c r="N28" s="129"/>
      <c r="O28" s="183"/>
      <c r="P28" s="186"/>
      <c r="Q28" s="125"/>
      <c r="R28" s="173"/>
      <c r="S28" s="168"/>
      <c r="T28" s="183"/>
      <c r="U28" s="186"/>
      <c r="V28" s="125"/>
      <c r="W28" s="173"/>
      <c r="X28" s="129"/>
      <c r="Y28" s="145"/>
      <c r="Z28" s="186"/>
      <c r="AA28" s="125"/>
      <c r="AB28" s="173"/>
      <c r="AC28" s="129"/>
      <c r="AD28" s="183"/>
      <c r="AE28" s="186"/>
      <c r="AF28" s="125"/>
      <c r="AG28" s="173"/>
      <c r="AH28" s="129"/>
      <c r="AI28" s="183"/>
      <c r="AJ28" s="186"/>
      <c r="AK28" s="125"/>
      <c r="AL28" s="173"/>
      <c r="AM28" s="129"/>
      <c r="AN28" s="145"/>
      <c r="AO28" s="186"/>
      <c r="AP28" s="125"/>
      <c r="AQ28" s="197"/>
      <c r="AR28" s="168"/>
      <c r="AS28" s="183"/>
      <c r="AT28" s="186"/>
      <c r="AU28" s="125"/>
      <c r="AV28" s="197"/>
      <c r="AW28" s="129"/>
      <c r="AX28" s="145"/>
      <c r="AY28" s="186"/>
      <c r="AZ28" s="125"/>
      <c r="BA28" s="197"/>
      <c r="BB28" s="129"/>
      <c r="BC28" s="145"/>
      <c r="BD28" s="186"/>
      <c r="BE28" s="125"/>
      <c r="BF28" s="197"/>
      <c r="BG28" s="129"/>
      <c r="BH28" s="145"/>
      <c r="BI28" s="186"/>
      <c r="BJ28" s="125"/>
      <c r="BK28" s="291"/>
      <c r="BL28" s="129"/>
      <c r="BM28" s="145"/>
      <c r="BN28" s="186"/>
      <c r="BO28" s="125"/>
      <c r="BP28" s="291"/>
      <c r="BQ28" s="129"/>
      <c r="BR28" s="145"/>
      <c r="BS28" s="186"/>
      <c r="BT28" s="125"/>
      <c r="BU28" s="291"/>
      <c r="BV28" s="129"/>
      <c r="BW28" s="145"/>
      <c r="BX28" s="186"/>
      <c r="BY28" s="125"/>
      <c r="BZ28" s="291"/>
      <c r="CA28" s="129"/>
      <c r="CB28" s="145"/>
      <c r="CC28" s="186"/>
      <c r="CD28" s="125"/>
      <c r="CE28" s="153"/>
      <c r="CF28" s="188"/>
      <c r="CG28" s="195"/>
      <c r="CH28" s="4"/>
    </row>
    <row r="29" spans="2:88" ht="13.5" customHeight="1" x14ac:dyDescent="0.15">
      <c r="B29" s="174" t="s">
        <v>34</v>
      </c>
      <c r="C29" s="171" t="s">
        <v>21</v>
      </c>
      <c r="D29" s="189">
        <v>43929</v>
      </c>
      <c r="E29" s="177" t="s">
        <v>36</v>
      </c>
      <c r="F29" s="178"/>
      <c r="G29" s="38">
        <v>44448</v>
      </c>
      <c r="H29" s="181" t="str">
        <f>IF($G29="","",IFERROR(DATEDIF(G29,G30,"Y")&amp;"年"&amp;DATEDIF(G29,G30,"YM")&amp;"月","0年0月"))</f>
        <v>0年0月</v>
      </c>
      <c r="I29" s="283">
        <f t="shared" ref="I29" si="240">IF($G29="","",EOMONTH(L$16,-1))</f>
        <v>44165</v>
      </c>
      <c r="J29" s="169">
        <f t="shared" ref="J29" si="241">IFERROR(DATEDIF($G29,I29,"Y"),0)</f>
        <v>0</v>
      </c>
      <c r="K29" s="166" t="str">
        <f t="shared" ref="K29" si="242">IF($D29="","",IF($G29="","",IF($G29&gt;I29,"",IF(I29&gt;=$D29,"○",""))))</f>
        <v/>
      </c>
      <c r="L29" s="125"/>
      <c r="M29" s="127" t="str">
        <f t="shared" ref="M29" si="243">IF(L29="","",IF(K29="○",IF(J29&gt;=10,IF($C29="介護","●","○"),"○"),"×"))</f>
        <v/>
      </c>
      <c r="N29" s="129">
        <f t="shared" ref="N29" si="244">IF($G29="","",EOMONTH(Q$16,-1))</f>
        <v>44196</v>
      </c>
      <c r="O29" s="169">
        <f t="shared" ref="O29" si="245">IFERROR(DATEDIF($G29,N29,"Y"),0)</f>
        <v>0</v>
      </c>
      <c r="P29" s="166" t="str">
        <f t="shared" ref="P29" si="246">IF($D29="","",IF($G29="","",IF($G29&gt;N29,"",IF(N29&gt;=$D29,"○",""))))</f>
        <v/>
      </c>
      <c r="Q29" s="125"/>
      <c r="R29" s="127" t="str">
        <f t="shared" ref="R29" si="247">IF(Q29="","",IF(P29="○",IF(O29&gt;=10,IF($C29="介護","●","○"),"○"),"×"))</f>
        <v/>
      </c>
      <c r="S29" s="143">
        <f t="shared" ref="S29" si="248">IF($G29="","",EOMONTH(V$16,-1))</f>
        <v>44227</v>
      </c>
      <c r="T29" s="169">
        <f t="shared" ref="T29" si="249">IFERROR(DATEDIF($G29,S29,"Y"),0)</f>
        <v>0</v>
      </c>
      <c r="U29" s="166" t="str">
        <f t="shared" ref="U29" si="250">IF($D29="","",IF($G29="","",IF($G29&gt;S29,"",IF(S29&gt;=$D29,"○",""))))</f>
        <v/>
      </c>
      <c r="V29" s="125"/>
      <c r="W29" s="127" t="str">
        <f t="shared" ref="W29" si="251">IF(V29="","",IF(U29="○",IF(T29&gt;=10,IF($C29="介護","●","○"),"○"),"×"))</f>
        <v/>
      </c>
      <c r="X29" s="129">
        <f t="shared" ref="X29" si="252">IF($G29="","",EOMONTH(AA$16,-1))</f>
        <v>44255</v>
      </c>
      <c r="Y29" s="145">
        <f t="shared" ref="Y29" si="253">IFERROR(DATEDIF($G29,X29,"Y"),0)</f>
        <v>0</v>
      </c>
      <c r="Z29" s="166" t="str">
        <f t="shared" ref="Z29" si="254">IF($D29="","",IF($G29="","",IF($G29&gt;X29,"",IF(X29&gt;=$D29,"○",""))))</f>
        <v/>
      </c>
      <c r="AA29" s="125"/>
      <c r="AB29" s="127" t="str">
        <f t="shared" ref="AB29" si="255">IF(AA29="","",IF(Z29="○",IF(Y29&gt;=10,IF($C29="介護","●","○"),"○"),"×"))</f>
        <v/>
      </c>
      <c r="AC29" s="129">
        <f t="shared" ref="AC29" si="256">IF($G29="","",EOMONTH(AF$16,-1))</f>
        <v>44286</v>
      </c>
      <c r="AD29" s="169">
        <f t="shared" ref="AD29" si="257">IFERROR(DATEDIF($G29,AC29,"Y"),0)</f>
        <v>0</v>
      </c>
      <c r="AE29" s="166" t="str">
        <f t="shared" ref="AE29" si="258">IF($D29="","",IF($G29="","",IF($G29&gt;AC29,"",IF(AC29&gt;=$D29,"○",""))))</f>
        <v/>
      </c>
      <c r="AF29" s="125"/>
      <c r="AG29" s="127" t="str">
        <f t="shared" ref="AG29" si="259">IF(AF29="","",IF(AE29="○",IF(AD29&gt;=10,IF($C29="介護","●","○"),"○"),"×"))</f>
        <v/>
      </c>
      <c r="AH29" s="129">
        <f t="shared" ref="AH29" si="260">IF($G29="","",EOMONTH(AK$16,-1))</f>
        <v>44316</v>
      </c>
      <c r="AI29" s="169">
        <f t="shared" ref="AI29" si="261">IFERROR(DATEDIF($G29,AH29,"Y"),0)</f>
        <v>0</v>
      </c>
      <c r="AJ29" s="166" t="str">
        <f t="shared" ref="AJ29" si="262">IF($D29="","",IF($G29="","",IF($G29&gt;AH29,"",IF(AH29&gt;=$D29,"○",""))))</f>
        <v/>
      </c>
      <c r="AK29" s="125"/>
      <c r="AL29" s="127" t="str">
        <f>IF(AK29="","",IF(AJ29="○",IF(AI29&gt;=10,IF($C29="介護","●","○"),"○"),"×"))</f>
        <v/>
      </c>
      <c r="AM29" s="129">
        <f t="shared" ref="AM29" si="263">IF($G29="","",EOMONTH(AP$16,-1))</f>
        <v>44347</v>
      </c>
      <c r="AN29" s="145">
        <f t="shared" ref="AN29" si="264">IFERROR(DATEDIF($G29,AM29,"Y"),0)</f>
        <v>0</v>
      </c>
      <c r="AO29" s="166" t="str">
        <f t="shared" ref="AO29" si="265">IF($D29="","",IF($G29="","",IF($G29&gt;AM29,"",IF(AM29&gt;=$D29,"○",""))))</f>
        <v/>
      </c>
      <c r="AP29" s="125"/>
      <c r="AQ29" s="197" t="str">
        <f t="shared" ref="AQ29" si="266">IF(AP29="","",IF(AO29="○",IF(AN29&gt;=10,IF($C29="介護","●","○"),"○"),"×"))</f>
        <v/>
      </c>
      <c r="AR29" s="143">
        <f t="shared" ref="AR29" si="267">IF($G29="","",EOMONTH(AU$16,-1))</f>
        <v>44377</v>
      </c>
      <c r="AS29" s="169">
        <f t="shared" ref="AS29" si="268">IFERROR(DATEDIF($G29,AR29,"Y"),0)</f>
        <v>0</v>
      </c>
      <c r="AT29" s="166" t="str">
        <f t="shared" ref="AT29" si="269">IF($D29="","",IF($G29="","",IF($G29&gt;AR29,"",IF(AR29&gt;=$D29,"○",""))))</f>
        <v/>
      </c>
      <c r="AU29" s="125">
        <v>0.6</v>
      </c>
      <c r="AV29" s="197" t="str">
        <f t="shared" ref="AV29" si="270">IF(AU29="","",IF(AT29="○",IF(AS29&gt;=10,IF($C29="介護","●","○"),"○"),"×"))</f>
        <v>×</v>
      </c>
      <c r="AW29" s="129">
        <f t="shared" ref="AW29" si="271">IF($G29="","",EOMONTH(AZ$16,-1))</f>
        <v>44408</v>
      </c>
      <c r="AX29" s="145">
        <f t="shared" ref="AX29" si="272">IFERROR(DATEDIF($G29,AW29,"Y"),0)</f>
        <v>0</v>
      </c>
      <c r="AY29" s="166" t="str">
        <f t="shared" ref="AY29" si="273">IF($D29="","",IF($G29="","",IF($G29&gt;AW29,"",IF(AW29&gt;=$D29,"○",""))))</f>
        <v/>
      </c>
      <c r="AZ29" s="125">
        <v>0.6</v>
      </c>
      <c r="BA29" s="197" t="str">
        <f t="shared" ref="BA29" si="274">IF(AZ29="","",IF(AY29="○",IF(AX29&gt;=10,IF($C29="介護","●","○"),"○"),"×"))</f>
        <v>×</v>
      </c>
      <c r="BB29" s="129">
        <f t="shared" ref="BB29" si="275">IF($G29="","",EOMONTH(BE$16,-1))</f>
        <v>44439</v>
      </c>
      <c r="BC29" s="145">
        <f t="shared" ref="BC29" si="276">IFERROR(DATEDIF($G29,BB29,"Y"),0)</f>
        <v>0</v>
      </c>
      <c r="BD29" s="166" t="str">
        <f t="shared" ref="BD29" si="277">IF($D29="","",IF($G29="","",IF($G29&gt;BB29,"",IF(BB29&gt;=$D29,"○",""))))</f>
        <v/>
      </c>
      <c r="BE29" s="125">
        <v>0.6</v>
      </c>
      <c r="BF29" s="197" t="str">
        <f t="shared" ref="BF29" si="278">IF(BE29="","",IF(BD29="○",IF(BC29&gt;=10,IF($C29="介護","●","○"),"○"),"×"))</f>
        <v>×</v>
      </c>
      <c r="BG29" s="129">
        <f t="shared" ref="BG29" si="279">IF($G29="","",EOMONTH(BJ$16,-1))</f>
        <v>44469</v>
      </c>
      <c r="BH29" s="145">
        <f t="shared" ref="BH29" si="280">IFERROR(DATEDIF($G29,BG29,"Y"),0)</f>
        <v>0</v>
      </c>
      <c r="BI29" s="166" t="str">
        <f t="shared" ref="BI29" si="281">IF($D29="","",IF($G29="","",IF($G29&gt;BG29,"",IF(BG29&gt;=$D29,"○",""))))</f>
        <v>○</v>
      </c>
      <c r="BJ29" s="125"/>
      <c r="BK29" s="291" t="str">
        <f t="shared" ref="BK29" si="282">IF(BJ29="","",IF(BI29="○",IF(BH29&gt;=10,IF($C29="介護","●","○"),"○"),"×"))</f>
        <v/>
      </c>
      <c r="BL29" s="129">
        <f t="shared" ref="BL29" si="283">IF($G29="","",EOMONTH(BO$16,-1))</f>
        <v>44500</v>
      </c>
      <c r="BM29" s="145">
        <f t="shared" ref="BM29" si="284">IFERROR(DATEDIF($G29,BL29,"Y"),0)</f>
        <v>0</v>
      </c>
      <c r="BN29" s="166" t="str">
        <f t="shared" ref="BN29" si="285">IF($D29="","",IF($G29="","",IF($G29&gt;BL29,"",IF(BL29&gt;=$D29,"○",""))))</f>
        <v>○</v>
      </c>
      <c r="BO29" s="125"/>
      <c r="BP29" s="291" t="str">
        <f t="shared" ref="BP29" si="286">IF(BO29="","",IF(BN29="○",IF(BM29&gt;=10,IF($C29="介護","●","○"),"○"),"×"))</f>
        <v/>
      </c>
      <c r="BQ29" s="129">
        <f t="shared" ref="BQ29" si="287">IF($G29="","",EOMONTH(BT$16,-1))</f>
        <v>44530</v>
      </c>
      <c r="BR29" s="145">
        <f t="shared" ref="BR29" si="288">IFERROR(DATEDIF($G29,BQ29,"Y"),0)</f>
        <v>0</v>
      </c>
      <c r="BS29" s="166" t="str">
        <f t="shared" ref="BS29" si="289">IF($D29="","",IF($G29="","",IF($G29&gt;BQ29,"",IF(BQ29&gt;=$D29,"○",""))))</f>
        <v>○</v>
      </c>
      <c r="BT29" s="125"/>
      <c r="BU29" s="291" t="str">
        <f t="shared" ref="BU29" si="290">IF(BT29="","",IF(BS29="○",IF(BR29&gt;=10,IF($C29="介護","●","○"),"○"),"×"))</f>
        <v/>
      </c>
      <c r="BV29" s="129">
        <f t="shared" ref="BV29" si="291">IF($G29="","",EOMONTH(BY$16,-1))</f>
        <v>44561</v>
      </c>
      <c r="BW29" s="145">
        <f t="shared" ref="BW29" si="292">IFERROR(DATEDIF($G29,BV29,"Y"),0)</f>
        <v>0</v>
      </c>
      <c r="BX29" s="166" t="str">
        <f t="shared" ref="BX29" si="293">IF($D29="","",IF($G29="","",IF($G29&gt;BV29,"",IF(BV29&gt;=$D29,"○",""))))</f>
        <v>○</v>
      </c>
      <c r="BY29" s="125"/>
      <c r="BZ29" s="291" t="str">
        <f t="shared" ref="BZ29" si="294">IF(BY29="","",IF(BX29="○",IF(BW29&gt;=10,IF($C29="介護","●","○"),"○"),"×"))</f>
        <v/>
      </c>
      <c r="CA29" s="129">
        <f t="shared" ref="CA29" si="295">IF($G29="","",EOMONTH(CD$16,-1))</f>
        <v>44592</v>
      </c>
      <c r="CB29" s="145">
        <f t="shared" ref="CB29" si="296">IFERROR(DATEDIF($G29,CA29,"Y"),0)</f>
        <v>0</v>
      </c>
      <c r="CC29" s="166" t="str">
        <f t="shared" ref="CC29" si="297">IF($D29="","",IF($G29="","",IF($G29&gt;CA29,"",IF(CA29&gt;=$D29,"○",""))))</f>
        <v>○</v>
      </c>
      <c r="CD29" s="125"/>
      <c r="CE29" s="153" t="str">
        <f t="shared" ref="CE29" si="298">IF(CD29="","",IF(CC29="○",IF(CB29&gt;=10,IF($C29="介護","●","○"),"○"),"×"))</f>
        <v/>
      </c>
      <c r="CF29" s="187">
        <f t="shared" ref="CF29" si="299">SUM(L29,Q29,V29,AA29,AF29,AK29,AP29,AU29,AZ29,BE29,BJ29,BO29,BT29,BY29,CD29)</f>
        <v>1.7999999999999998</v>
      </c>
      <c r="CG29" s="195"/>
      <c r="CH29" s="4"/>
    </row>
    <row r="30" spans="2:88" ht="13.5" customHeight="1" x14ac:dyDescent="0.15">
      <c r="B30" s="175"/>
      <c r="C30" s="176"/>
      <c r="D30" s="176"/>
      <c r="E30" s="179"/>
      <c r="F30" s="180"/>
      <c r="G30" s="39">
        <f>IF(G29="","",$G$20)</f>
        <v>44377</v>
      </c>
      <c r="H30" s="181"/>
      <c r="I30" s="284"/>
      <c r="J30" s="183"/>
      <c r="K30" s="186"/>
      <c r="L30" s="125"/>
      <c r="M30" s="173"/>
      <c r="N30" s="129"/>
      <c r="O30" s="183"/>
      <c r="P30" s="186"/>
      <c r="Q30" s="125"/>
      <c r="R30" s="173"/>
      <c r="S30" s="168"/>
      <c r="T30" s="183"/>
      <c r="U30" s="186"/>
      <c r="V30" s="125"/>
      <c r="W30" s="173"/>
      <c r="X30" s="129"/>
      <c r="Y30" s="145"/>
      <c r="Z30" s="186"/>
      <c r="AA30" s="125"/>
      <c r="AB30" s="173"/>
      <c r="AC30" s="129"/>
      <c r="AD30" s="183"/>
      <c r="AE30" s="186"/>
      <c r="AF30" s="125"/>
      <c r="AG30" s="173"/>
      <c r="AH30" s="129"/>
      <c r="AI30" s="183"/>
      <c r="AJ30" s="186"/>
      <c r="AK30" s="125"/>
      <c r="AL30" s="173"/>
      <c r="AM30" s="129"/>
      <c r="AN30" s="145"/>
      <c r="AO30" s="186"/>
      <c r="AP30" s="125"/>
      <c r="AQ30" s="197"/>
      <c r="AR30" s="168"/>
      <c r="AS30" s="183"/>
      <c r="AT30" s="186"/>
      <c r="AU30" s="125"/>
      <c r="AV30" s="197"/>
      <c r="AW30" s="129"/>
      <c r="AX30" s="145"/>
      <c r="AY30" s="186"/>
      <c r="AZ30" s="125"/>
      <c r="BA30" s="197"/>
      <c r="BB30" s="129"/>
      <c r="BC30" s="145"/>
      <c r="BD30" s="186"/>
      <c r="BE30" s="125"/>
      <c r="BF30" s="197"/>
      <c r="BG30" s="129"/>
      <c r="BH30" s="145"/>
      <c r="BI30" s="186"/>
      <c r="BJ30" s="125"/>
      <c r="BK30" s="291"/>
      <c r="BL30" s="129"/>
      <c r="BM30" s="145"/>
      <c r="BN30" s="186"/>
      <c r="BO30" s="125"/>
      <c r="BP30" s="291"/>
      <c r="BQ30" s="129"/>
      <c r="BR30" s="145"/>
      <c r="BS30" s="186"/>
      <c r="BT30" s="125"/>
      <c r="BU30" s="291"/>
      <c r="BV30" s="129"/>
      <c r="BW30" s="145"/>
      <c r="BX30" s="186"/>
      <c r="BY30" s="125"/>
      <c r="BZ30" s="291"/>
      <c r="CA30" s="129"/>
      <c r="CB30" s="145"/>
      <c r="CC30" s="186"/>
      <c r="CD30" s="125"/>
      <c r="CE30" s="153"/>
      <c r="CF30" s="188"/>
      <c r="CG30" s="195"/>
      <c r="CH30" s="4"/>
    </row>
    <row r="31" spans="2:88" ht="13.5" customHeight="1" x14ac:dyDescent="0.15">
      <c r="B31" s="174" t="s">
        <v>34</v>
      </c>
      <c r="C31" s="171" t="s">
        <v>7</v>
      </c>
      <c r="D31" s="189">
        <v>43413</v>
      </c>
      <c r="E31" s="177" t="s">
        <v>35</v>
      </c>
      <c r="F31" s="178"/>
      <c r="G31" s="38">
        <v>39669</v>
      </c>
      <c r="H31" s="181" t="str">
        <f>IF($G31="","",IFERROR(DATEDIF(G31,G32,"Y")&amp;"年"&amp;DATEDIF(G31,G32,"YM")&amp;"月","0年0月"))</f>
        <v>12年10月</v>
      </c>
      <c r="I31" s="283">
        <f t="shared" ref="I31" si="300">IF($G31="","",EOMONTH(L$16,-1))</f>
        <v>44165</v>
      </c>
      <c r="J31" s="169">
        <f t="shared" ref="J31" si="301">IFERROR(DATEDIF($G31,I31,"Y"),0)</f>
        <v>12</v>
      </c>
      <c r="K31" s="166" t="str">
        <f t="shared" ref="K31" si="302">IF($D31="","",IF($G31="","",IF($G31&gt;I31,"",IF(I31&gt;=$D31,"○",""))))</f>
        <v>○</v>
      </c>
      <c r="L31" s="125"/>
      <c r="M31" s="127" t="str">
        <f t="shared" ref="M31" si="303">IF(L31="","",IF(K31="○",IF(J31&gt;=10,IF($C31="介護","●","○"),"○"),"×"))</f>
        <v/>
      </c>
      <c r="N31" s="129">
        <f t="shared" ref="N31" si="304">IF($G31="","",EOMONTH(Q$16,-1))</f>
        <v>44196</v>
      </c>
      <c r="O31" s="169">
        <f t="shared" ref="O31" si="305">IFERROR(DATEDIF($G31,N31,"Y"),0)</f>
        <v>12</v>
      </c>
      <c r="P31" s="166" t="str">
        <f t="shared" ref="P31" si="306">IF($D31="","",IF($G31="","",IF($G31&gt;N31,"",IF(N31&gt;=$D31,"○",""))))</f>
        <v>○</v>
      </c>
      <c r="Q31" s="125"/>
      <c r="R31" s="127" t="str">
        <f t="shared" ref="R31" si="307">IF(Q31="","",IF(P31="○",IF(O31&gt;=10,IF($C31="介護","●","○"),"○"),"×"))</f>
        <v/>
      </c>
      <c r="S31" s="143">
        <f t="shared" ref="S31" si="308">IF($G31="","",EOMONTH(V$16,-1))</f>
        <v>44227</v>
      </c>
      <c r="T31" s="169">
        <f t="shared" ref="T31" si="309">IFERROR(DATEDIF($G31,S31,"Y"),0)</f>
        <v>12</v>
      </c>
      <c r="U31" s="166" t="str">
        <f t="shared" ref="U31" si="310">IF($D31="","",IF($G31="","",IF($G31&gt;S31,"",IF(S31&gt;=$D31,"○",""))))</f>
        <v>○</v>
      </c>
      <c r="V31" s="125"/>
      <c r="W31" s="127" t="str">
        <f t="shared" ref="W31" si="311">IF(V31="","",IF(U31="○",IF(T31&gt;=10,IF($C31="介護","●","○"),"○"),"×"))</f>
        <v/>
      </c>
      <c r="X31" s="129">
        <f t="shared" ref="X31" si="312">IF($G31="","",EOMONTH(AA$16,-1))</f>
        <v>44255</v>
      </c>
      <c r="Y31" s="145">
        <f t="shared" ref="Y31" si="313">IFERROR(DATEDIF($G31,X31,"Y"),0)</f>
        <v>12</v>
      </c>
      <c r="Z31" s="166" t="str">
        <f t="shared" ref="Z31" si="314">IF($D31="","",IF($G31="","",IF($G31&gt;X31,"",IF(X31&gt;=$D31,"○",""))))</f>
        <v>○</v>
      </c>
      <c r="AA31" s="125"/>
      <c r="AB31" s="127" t="str">
        <f t="shared" ref="AB31" si="315">IF(AA31="","",IF(Z31="○",IF(Y31&gt;=10,IF($C31="介護","●","○"),"○"),"×"))</f>
        <v/>
      </c>
      <c r="AC31" s="129">
        <f t="shared" ref="AC31" si="316">IF($G31="","",EOMONTH(AF$16,-1))</f>
        <v>44286</v>
      </c>
      <c r="AD31" s="169">
        <f t="shared" ref="AD31" si="317">IFERROR(DATEDIF($G31,AC31,"Y"),0)</f>
        <v>12</v>
      </c>
      <c r="AE31" s="166" t="str">
        <f t="shared" ref="AE31" si="318">IF($D31="","",IF($G31="","",IF($G31&gt;AC31,"",IF(AC31&gt;=$D31,"○",""))))</f>
        <v>○</v>
      </c>
      <c r="AF31" s="125"/>
      <c r="AG31" s="127" t="str">
        <f t="shared" ref="AG31" si="319">IF(AF31="","",IF(AE31="○",IF(AD31&gt;=10,IF($C31="介護","●","○"),"○"),"×"))</f>
        <v/>
      </c>
      <c r="AH31" s="129">
        <f t="shared" ref="AH31" si="320">IF($G31="","",EOMONTH(AK$16,-1))</f>
        <v>44316</v>
      </c>
      <c r="AI31" s="169">
        <f t="shared" ref="AI31" si="321">IFERROR(DATEDIF($G31,AH31,"Y"),0)</f>
        <v>12</v>
      </c>
      <c r="AJ31" s="166" t="str">
        <f t="shared" ref="AJ31" si="322">IF($D31="","",IF($G31="","",IF($G31&gt;AH31,"",IF(AH31&gt;=$D31,"○",""))))</f>
        <v>○</v>
      </c>
      <c r="AK31" s="125"/>
      <c r="AL31" s="127" t="str">
        <f>IF(AK31="","",IF(AJ31="○",IF(AI31&gt;=10,IF($C31="介護","●","○"),"○"),"×"))</f>
        <v/>
      </c>
      <c r="AM31" s="129">
        <f t="shared" ref="AM31" si="323">IF($G31="","",EOMONTH(AP$16,-1))</f>
        <v>44347</v>
      </c>
      <c r="AN31" s="145">
        <f t="shared" ref="AN31" si="324">IFERROR(DATEDIF($G31,AM31,"Y"),0)</f>
        <v>12</v>
      </c>
      <c r="AO31" s="166" t="str">
        <f t="shared" ref="AO31" si="325">IF($D31="","",IF($G31="","",IF($G31&gt;AM31,"",IF(AM31&gt;=$D31,"○",""))))</f>
        <v>○</v>
      </c>
      <c r="AP31" s="125"/>
      <c r="AQ31" s="197" t="str">
        <f t="shared" ref="AQ31" si="326">IF(AP31="","",IF(AO31="○",IF(AN31&gt;=10,IF($C31="介護","●","○"),"○"),"×"))</f>
        <v/>
      </c>
      <c r="AR31" s="143">
        <f t="shared" ref="AR31" si="327">IF($G31="","",EOMONTH(AU$16,-1))</f>
        <v>44377</v>
      </c>
      <c r="AS31" s="169">
        <f t="shared" ref="AS31" si="328">IFERROR(DATEDIF($G31,AR31,"Y"),0)</f>
        <v>12</v>
      </c>
      <c r="AT31" s="166" t="str">
        <f t="shared" ref="AT31" si="329">IF($D31="","",IF($G31="","",IF($G31&gt;AR31,"",IF(AR31&gt;=$D31,"○",""))))</f>
        <v>○</v>
      </c>
      <c r="AU31" s="125">
        <v>1</v>
      </c>
      <c r="AV31" s="197" t="str">
        <f t="shared" ref="AV31" si="330">IF(AU31="","",IF(AT31="○",IF(AS31&gt;=10,IF($C31="介護","●","○"),"○"),"×"))</f>
        <v>○</v>
      </c>
      <c r="AW31" s="129">
        <f t="shared" ref="AW31" si="331">IF($G31="","",EOMONTH(AZ$16,-1))</f>
        <v>44408</v>
      </c>
      <c r="AX31" s="145">
        <f t="shared" ref="AX31" si="332">IFERROR(DATEDIF($G31,AW31,"Y"),0)</f>
        <v>12</v>
      </c>
      <c r="AY31" s="166" t="str">
        <f t="shared" ref="AY31" si="333">IF($D31="","",IF($G31="","",IF($G31&gt;AW31,"",IF(AW31&gt;=$D31,"○",""))))</f>
        <v>○</v>
      </c>
      <c r="AZ31" s="125">
        <v>1</v>
      </c>
      <c r="BA31" s="197" t="str">
        <f t="shared" ref="BA31" si="334">IF(AZ31="","",IF(AY31="○",IF(AX31&gt;=10,IF($C31="介護","●","○"),"○"),"×"))</f>
        <v>○</v>
      </c>
      <c r="BB31" s="129">
        <f t="shared" ref="BB31" si="335">IF($G31="","",EOMONTH(BE$16,-1))</f>
        <v>44439</v>
      </c>
      <c r="BC31" s="145">
        <f t="shared" ref="BC31" si="336">IFERROR(DATEDIF($G31,BB31,"Y"),0)</f>
        <v>13</v>
      </c>
      <c r="BD31" s="166" t="str">
        <f t="shared" ref="BD31" si="337">IF($D31="","",IF($G31="","",IF($G31&gt;BB31,"",IF(BB31&gt;=$D31,"○",""))))</f>
        <v>○</v>
      </c>
      <c r="BE31" s="125">
        <v>1</v>
      </c>
      <c r="BF31" s="197" t="str">
        <f t="shared" ref="BF31" si="338">IF(BE31="","",IF(BD31="○",IF(BC31&gt;=10,IF($C31="介護","●","○"),"○"),"×"))</f>
        <v>○</v>
      </c>
      <c r="BG31" s="129">
        <f t="shared" ref="BG31" si="339">IF($G31="","",EOMONTH(BJ$16,-1))</f>
        <v>44469</v>
      </c>
      <c r="BH31" s="145">
        <f t="shared" ref="BH31" si="340">IFERROR(DATEDIF($G31,BG31,"Y"),0)</f>
        <v>13</v>
      </c>
      <c r="BI31" s="166" t="str">
        <f t="shared" ref="BI31" si="341">IF($D31="","",IF($G31="","",IF($G31&gt;BG31,"",IF(BG31&gt;=$D31,"○",""))))</f>
        <v>○</v>
      </c>
      <c r="BJ31" s="125"/>
      <c r="BK31" s="291" t="str">
        <f t="shared" ref="BK31" si="342">IF(BJ31="","",IF(BI31="○",IF(BH31&gt;=10,IF($C31="介護","●","○"),"○"),"×"))</f>
        <v/>
      </c>
      <c r="BL31" s="129">
        <f t="shared" ref="BL31" si="343">IF($G31="","",EOMONTH(BO$16,-1))</f>
        <v>44500</v>
      </c>
      <c r="BM31" s="145">
        <f t="shared" ref="BM31" si="344">IFERROR(DATEDIF($G31,BL31,"Y"),0)</f>
        <v>13</v>
      </c>
      <c r="BN31" s="166" t="str">
        <f t="shared" ref="BN31" si="345">IF($D31="","",IF($G31="","",IF($G31&gt;BL31,"",IF(BL31&gt;=$D31,"○",""))))</f>
        <v>○</v>
      </c>
      <c r="BO31" s="125"/>
      <c r="BP31" s="291" t="str">
        <f t="shared" ref="BP31" si="346">IF(BO31="","",IF(BN31="○",IF(BM31&gt;=10,IF($C31="介護","●","○"),"○"),"×"))</f>
        <v/>
      </c>
      <c r="BQ31" s="129">
        <f t="shared" ref="BQ31" si="347">IF($G31="","",EOMONTH(BT$16,-1))</f>
        <v>44530</v>
      </c>
      <c r="BR31" s="145">
        <f t="shared" ref="BR31" si="348">IFERROR(DATEDIF($G31,BQ31,"Y"),0)</f>
        <v>13</v>
      </c>
      <c r="BS31" s="166" t="str">
        <f t="shared" ref="BS31" si="349">IF($D31="","",IF($G31="","",IF($G31&gt;BQ31,"",IF(BQ31&gt;=$D31,"○",""))))</f>
        <v>○</v>
      </c>
      <c r="BT31" s="125"/>
      <c r="BU31" s="291" t="str">
        <f t="shared" ref="BU31" si="350">IF(BT31="","",IF(BS31="○",IF(BR31&gt;=10,IF($C31="介護","●","○"),"○"),"×"))</f>
        <v/>
      </c>
      <c r="BV31" s="129">
        <f t="shared" ref="BV31" si="351">IF($G31="","",EOMONTH(BY$16,-1))</f>
        <v>44561</v>
      </c>
      <c r="BW31" s="145">
        <f t="shared" ref="BW31" si="352">IFERROR(DATEDIF($G31,BV31,"Y"),0)</f>
        <v>13</v>
      </c>
      <c r="BX31" s="166" t="str">
        <f t="shared" ref="BX31" si="353">IF($D31="","",IF($G31="","",IF($G31&gt;BV31,"",IF(BV31&gt;=$D31,"○",""))))</f>
        <v>○</v>
      </c>
      <c r="BY31" s="125"/>
      <c r="BZ31" s="291" t="str">
        <f t="shared" ref="BZ31" si="354">IF(BY31="","",IF(BX31="○",IF(BW31&gt;=10,IF($C31="介護","●","○"),"○"),"×"))</f>
        <v/>
      </c>
      <c r="CA31" s="129">
        <f t="shared" ref="CA31" si="355">IF($G31="","",EOMONTH(CD$16,-1))</f>
        <v>44592</v>
      </c>
      <c r="CB31" s="145">
        <f t="shared" ref="CB31" si="356">IFERROR(DATEDIF($G31,CA31,"Y"),0)</f>
        <v>13</v>
      </c>
      <c r="CC31" s="166" t="str">
        <f t="shared" ref="CC31" si="357">IF($D31="","",IF($G31="","",IF($G31&gt;CA31,"",IF(CA31&gt;=$D31,"○",""))))</f>
        <v>○</v>
      </c>
      <c r="CD31" s="125"/>
      <c r="CE31" s="153" t="str">
        <f t="shared" ref="CE31" si="358">IF(CD31="","",IF(CC31="○",IF(CB31&gt;=10,IF($C31="介護","●","○"),"○"),"×"))</f>
        <v/>
      </c>
      <c r="CF31" s="187">
        <f t="shared" ref="CF31" si="359">SUM(L31,Q31,V31,AA31,AF31,AK31,AP31,AU31,AZ31,BE31,BJ31,BO31,BT31,BY31,CD31)</f>
        <v>3</v>
      </c>
      <c r="CG31" s="195"/>
      <c r="CH31" s="4"/>
    </row>
    <row r="32" spans="2:88" ht="13.5" customHeight="1" x14ac:dyDescent="0.15">
      <c r="B32" s="175"/>
      <c r="C32" s="176"/>
      <c r="D32" s="176"/>
      <c r="E32" s="179"/>
      <c r="F32" s="180"/>
      <c r="G32" s="39">
        <f>IF(G31="","",$G$20)</f>
        <v>44377</v>
      </c>
      <c r="H32" s="181"/>
      <c r="I32" s="284"/>
      <c r="J32" s="183"/>
      <c r="K32" s="186"/>
      <c r="L32" s="125"/>
      <c r="M32" s="173"/>
      <c r="N32" s="129"/>
      <c r="O32" s="183"/>
      <c r="P32" s="186"/>
      <c r="Q32" s="125"/>
      <c r="R32" s="173"/>
      <c r="S32" s="168"/>
      <c r="T32" s="183"/>
      <c r="U32" s="186"/>
      <c r="V32" s="125"/>
      <c r="W32" s="173"/>
      <c r="X32" s="129"/>
      <c r="Y32" s="145"/>
      <c r="Z32" s="186"/>
      <c r="AA32" s="125"/>
      <c r="AB32" s="173"/>
      <c r="AC32" s="129"/>
      <c r="AD32" s="183"/>
      <c r="AE32" s="186"/>
      <c r="AF32" s="125"/>
      <c r="AG32" s="173"/>
      <c r="AH32" s="129"/>
      <c r="AI32" s="183"/>
      <c r="AJ32" s="186"/>
      <c r="AK32" s="125"/>
      <c r="AL32" s="173"/>
      <c r="AM32" s="129"/>
      <c r="AN32" s="145"/>
      <c r="AO32" s="186"/>
      <c r="AP32" s="125"/>
      <c r="AQ32" s="197"/>
      <c r="AR32" s="168"/>
      <c r="AS32" s="183"/>
      <c r="AT32" s="186"/>
      <c r="AU32" s="125"/>
      <c r="AV32" s="197"/>
      <c r="AW32" s="129"/>
      <c r="AX32" s="145"/>
      <c r="AY32" s="186"/>
      <c r="AZ32" s="125"/>
      <c r="BA32" s="197"/>
      <c r="BB32" s="129"/>
      <c r="BC32" s="145"/>
      <c r="BD32" s="186"/>
      <c r="BE32" s="125"/>
      <c r="BF32" s="197"/>
      <c r="BG32" s="129"/>
      <c r="BH32" s="145"/>
      <c r="BI32" s="186"/>
      <c r="BJ32" s="125"/>
      <c r="BK32" s="291"/>
      <c r="BL32" s="129"/>
      <c r="BM32" s="145"/>
      <c r="BN32" s="186"/>
      <c r="BO32" s="125"/>
      <c r="BP32" s="291"/>
      <c r="BQ32" s="129"/>
      <c r="BR32" s="145"/>
      <c r="BS32" s="186"/>
      <c r="BT32" s="125"/>
      <c r="BU32" s="291"/>
      <c r="BV32" s="129"/>
      <c r="BW32" s="145"/>
      <c r="BX32" s="186"/>
      <c r="BY32" s="125"/>
      <c r="BZ32" s="291"/>
      <c r="CA32" s="129"/>
      <c r="CB32" s="145"/>
      <c r="CC32" s="186"/>
      <c r="CD32" s="125"/>
      <c r="CE32" s="153"/>
      <c r="CF32" s="188"/>
      <c r="CG32" s="195"/>
      <c r="CH32" s="4"/>
    </row>
    <row r="33" spans="2:86" ht="13.5" customHeight="1" x14ac:dyDescent="0.15">
      <c r="B33" s="174" t="s">
        <v>34</v>
      </c>
      <c r="C33" s="171" t="s">
        <v>6</v>
      </c>
      <c r="D33" s="189">
        <v>44020</v>
      </c>
      <c r="E33" s="177" t="s">
        <v>33</v>
      </c>
      <c r="F33" s="178"/>
      <c r="G33" s="38">
        <v>40026</v>
      </c>
      <c r="H33" s="181" t="str">
        <f>IF($G33="","",IFERROR(DATEDIF(G33,G34,"Y")&amp;"年"&amp;DATEDIF(G33,G34,"YM")&amp;"月","0年0月"))</f>
        <v>11年10月</v>
      </c>
      <c r="I33" s="283">
        <f t="shared" ref="I33" si="360">IF($G33="","",EOMONTH(L$16,-1))</f>
        <v>44165</v>
      </c>
      <c r="J33" s="169">
        <f t="shared" ref="J33" si="361">IFERROR(DATEDIF($G33,I33,"Y"),0)</f>
        <v>11</v>
      </c>
      <c r="K33" s="166" t="str">
        <f t="shared" ref="K33" si="362">IF($D33="","",IF($G33="","",IF($G33&gt;I33,"",IF(I33&gt;=$D33,"○",""))))</f>
        <v>○</v>
      </c>
      <c r="L33" s="125"/>
      <c r="M33" s="127" t="str">
        <f t="shared" ref="M33" si="363">IF(L33="","",IF(K33="○",IF(J33&gt;=10,IF($C33="介護","●","○"),"○"),"×"))</f>
        <v/>
      </c>
      <c r="N33" s="129">
        <f t="shared" ref="N33" si="364">IF($G33="","",EOMONTH(Q$16,-1))</f>
        <v>44196</v>
      </c>
      <c r="O33" s="169">
        <f t="shared" ref="O33" si="365">IFERROR(DATEDIF($G33,N33,"Y"),0)</f>
        <v>11</v>
      </c>
      <c r="P33" s="166" t="str">
        <f t="shared" ref="P33" si="366">IF($D33="","",IF($G33="","",IF($G33&gt;N33,"",IF(N33&gt;=$D33,"○",""))))</f>
        <v>○</v>
      </c>
      <c r="Q33" s="125"/>
      <c r="R33" s="127" t="str">
        <f t="shared" ref="R33" si="367">IF(Q33="","",IF(P33="○",IF(O33&gt;=10,IF($C33="介護","●","○"),"○"),"×"))</f>
        <v/>
      </c>
      <c r="S33" s="143">
        <f t="shared" ref="S33" si="368">IF($G33="","",EOMONTH(V$16,-1))</f>
        <v>44227</v>
      </c>
      <c r="T33" s="169">
        <f t="shared" ref="T33" si="369">IFERROR(DATEDIF($G33,S33,"Y"),0)</f>
        <v>11</v>
      </c>
      <c r="U33" s="166" t="str">
        <f t="shared" ref="U33" si="370">IF($D33="","",IF($G33="","",IF($G33&gt;S33,"",IF(S33&gt;=$D33,"○",""))))</f>
        <v>○</v>
      </c>
      <c r="V33" s="125"/>
      <c r="W33" s="127" t="str">
        <f t="shared" ref="W33" si="371">IF(V33="","",IF(U33="○",IF(T33&gt;=10,IF($C33="介護","●","○"),"○"),"×"))</f>
        <v/>
      </c>
      <c r="X33" s="129">
        <f t="shared" ref="X33" si="372">IF($G33="","",EOMONTH(AA$16,-1))</f>
        <v>44255</v>
      </c>
      <c r="Y33" s="145">
        <f t="shared" ref="Y33" si="373">IFERROR(DATEDIF($G33,X33,"Y"),0)</f>
        <v>11</v>
      </c>
      <c r="Z33" s="166" t="str">
        <f t="shared" ref="Z33" si="374">IF($D33="","",IF($G33="","",IF($G33&gt;X33,"",IF(X33&gt;=$D33,"○",""))))</f>
        <v>○</v>
      </c>
      <c r="AA33" s="125"/>
      <c r="AB33" s="127" t="str">
        <f t="shared" ref="AB33" si="375">IF(AA33="","",IF(Z33="○",IF(Y33&gt;=10,IF($C33="介護","●","○"),"○"),"×"))</f>
        <v/>
      </c>
      <c r="AC33" s="129">
        <f t="shared" ref="AC33" si="376">IF($G33="","",EOMONTH(AF$16,-1))</f>
        <v>44286</v>
      </c>
      <c r="AD33" s="169">
        <f t="shared" ref="AD33" si="377">IFERROR(DATEDIF($G33,AC33,"Y"),0)</f>
        <v>11</v>
      </c>
      <c r="AE33" s="166" t="str">
        <f t="shared" ref="AE33" si="378">IF($D33="","",IF($G33="","",IF($G33&gt;AC33,"",IF(AC33&gt;=$D33,"○",""))))</f>
        <v>○</v>
      </c>
      <c r="AF33" s="125"/>
      <c r="AG33" s="127" t="str">
        <f t="shared" ref="AG33" si="379">IF(AF33="","",IF(AE33="○",IF(AD33&gt;=10,IF($C33="介護","●","○"),"○"),"×"))</f>
        <v/>
      </c>
      <c r="AH33" s="129">
        <f t="shared" ref="AH33" si="380">IF($G33="","",EOMONTH(AK$16,-1))</f>
        <v>44316</v>
      </c>
      <c r="AI33" s="169">
        <f t="shared" ref="AI33" si="381">IFERROR(DATEDIF($G33,AH33,"Y"),0)</f>
        <v>11</v>
      </c>
      <c r="AJ33" s="166" t="str">
        <f t="shared" ref="AJ33" si="382">IF($D33="","",IF($G33="","",IF($G33&gt;AH33,"",IF(AH33&gt;=$D33,"○",""))))</f>
        <v>○</v>
      </c>
      <c r="AK33" s="125"/>
      <c r="AL33" s="127" t="str">
        <f>IF(AK33="","",IF(AJ33="○",IF(AI33&gt;=10,IF($C33="介護","●","○"),"○"),"×"))</f>
        <v/>
      </c>
      <c r="AM33" s="129">
        <f t="shared" ref="AM33" si="383">IF($G33="","",EOMONTH(AP$16,-1))</f>
        <v>44347</v>
      </c>
      <c r="AN33" s="145">
        <f t="shared" ref="AN33" si="384">IFERROR(DATEDIF($G33,AM33,"Y"),0)</f>
        <v>11</v>
      </c>
      <c r="AO33" s="166" t="str">
        <f t="shared" ref="AO33" si="385">IF($D33="","",IF($G33="","",IF($G33&gt;AM33,"",IF(AM33&gt;=$D33,"○",""))))</f>
        <v>○</v>
      </c>
      <c r="AP33" s="125"/>
      <c r="AQ33" s="197" t="str">
        <f t="shared" ref="AQ33" si="386">IF(AP33="","",IF(AO33="○",IF(AN33&gt;=10,IF($C33="介護","●","○"),"○"),"×"))</f>
        <v/>
      </c>
      <c r="AR33" s="143">
        <f t="shared" ref="AR33" si="387">IF($G33="","",EOMONTH(AU$16,-1))</f>
        <v>44377</v>
      </c>
      <c r="AS33" s="169">
        <f t="shared" ref="AS33" si="388">IFERROR(DATEDIF($G33,AR33,"Y"),0)</f>
        <v>11</v>
      </c>
      <c r="AT33" s="166" t="str">
        <f t="shared" ref="AT33" si="389">IF($D33="","",IF($G33="","",IF($G33&gt;AR33,"",IF(AR33&gt;=$D33,"○",""))))</f>
        <v>○</v>
      </c>
      <c r="AU33" s="125">
        <v>1</v>
      </c>
      <c r="AV33" s="197" t="str">
        <f t="shared" ref="AV33" si="390">IF(AU33="","",IF(AT33="○",IF(AS33&gt;=10,IF($C33="介護","●","○"),"○"),"×"))</f>
        <v>○</v>
      </c>
      <c r="AW33" s="129">
        <f t="shared" ref="AW33" si="391">IF($G33="","",EOMONTH(AZ$16,-1))</f>
        <v>44408</v>
      </c>
      <c r="AX33" s="145">
        <f t="shared" ref="AX33" si="392">IFERROR(DATEDIF($G33,AW33,"Y"),0)</f>
        <v>11</v>
      </c>
      <c r="AY33" s="166" t="str">
        <f t="shared" ref="AY33" si="393">IF($D33="","",IF($G33="","",IF($G33&gt;AW33,"",IF(AW33&gt;=$D33,"○",""))))</f>
        <v>○</v>
      </c>
      <c r="AZ33" s="125">
        <v>1</v>
      </c>
      <c r="BA33" s="197" t="str">
        <f t="shared" ref="BA33" si="394">IF(AZ33="","",IF(AY33="○",IF(AX33&gt;=10,IF($C33="介護","●","○"),"○"),"×"))</f>
        <v>○</v>
      </c>
      <c r="BB33" s="129">
        <f t="shared" ref="BB33" si="395">IF($G33="","",EOMONTH(BE$16,-1))</f>
        <v>44439</v>
      </c>
      <c r="BC33" s="145">
        <f t="shared" ref="BC33" si="396">IFERROR(DATEDIF($G33,BB33,"Y"),0)</f>
        <v>12</v>
      </c>
      <c r="BD33" s="166" t="str">
        <f t="shared" ref="BD33" si="397">IF($D33="","",IF($G33="","",IF($G33&gt;BB33,"",IF(BB33&gt;=$D33,"○",""))))</f>
        <v>○</v>
      </c>
      <c r="BE33" s="125">
        <v>1</v>
      </c>
      <c r="BF33" s="197" t="str">
        <f t="shared" ref="BF33" si="398">IF(BE33="","",IF(BD33="○",IF(BC33&gt;=10,IF($C33="介護","●","○"),"○"),"×"))</f>
        <v>○</v>
      </c>
      <c r="BG33" s="129">
        <f t="shared" ref="BG33" si="399">IF($G33="","",EOMONTH(BJ$16,-1))</f>
        <v>44469</v>
      </c>
      <c r="BH33" s="145">
        <f t="shared" ref="BH33" si="400">IFERROR(DATEDIF($G33,BG33,"Y"),0)</f>
        <v>12</v>
      </c>
      <c r="BI33" s="166" t="str">
        <f t="shared" ref="BI33" si="401">IF($D33="","",IF($G33="","",IF($G33&gt;BG33,"",IF(BG33&gt;=$D33,"○",""))))</f>
        <v>○</v>
      </c>
      <c r="BJ33" s="125"/>
      <c r="BK33" s="291" t="str">
        <f t="shared" ref="BK33" si="402">IF(BJ33="","",IF(BI33="○",IF(BH33&gt;=10,IF($C33="介護","●","○"),"○"),"×"))</f>
        <v/>
      </c>
      <c r="BL33" s="129">
        <f t="shared" ref="BL33" si="403">IF($G33="","",EOMONTH(BO$16,-1))</f>
        <v>44500</v>
      </c>
      <c r="BM33" s="145">
        <f t="shared" ref="BM33" si="404">IFERROR(DATEDIF($G33,BL33,"Y"),0)</f>
        <v>12</v>
      </c>
      <c r="BN33" s="166" t="str">
        <f t="shared" ref="BN33" si="405">IF($D33="","",IF($G33="","",IF($G33&gt;BL33,"",IF(BL33&gt;=$D33,"○",""))))</f>
        <v>○</v>
      </c>
      <c r="BO33" s="125"/>
      <c r="BP33" s="291" t="str">
        <f t="shared" ref="BP33" si="406">IF(BO33="","",IF(BN33="○",IF(BM33&gt;=10,IF($C33="介護","●","○"),"○"),"×"))</f>
        <v/>
      </c>
      <c r="BQ33" s="129">
        <f t="shared" ref="BQ33" si="407">IF($G33="","",EOMONTH(BT$16,-1))</f>
        <v>44530</v>
      </c>
      <c r="BR33" s="145">
        <f t="shared" ref="BR33" si="408">IFERROR(DATEDIF($G33,BQ33,"Y"),0)</f>
        <v>12</v>
      </c>
      <c r="BS33" s="166" t="str">
        <f t="shared" ref="BS33" si="409">IF($D33="","",IF($G33="","",IF($G33&gt;BQ33,"",IF(BQ33&gt;=$D33,"○",""))))</f>
        <v>○</v>
      </c>
      <c r="BT33" s="125"/>
      <c r="BU33" s="291" t="str">
        <f t="shared" ref="BU33" si="410">IF(BT33="","",IF(BS33="○",IF(BR33&gt;=10,IF($C33="介護","●","○"),"○"),"×"))</f>
        <v/>
      </c>
      <c r="BV33" s="129">
        <f t="shared" ref="BV33" si="411">IF($G33="","",EOMONTH(BY$16,-1))</f>
        <v>44561</v>
      </c>
      <c r="BW33" s="145">
        <f t="shared" ref="BW33" si="412">IFERROR(DATEDIF($G33,BV33,"Y"),0)</f>
        <v>12</v>
      </c>
      <c r="BX33" s="166" t="str">
        <f t="shared" ref="BX33" si="413">IF($D33="","",IF($G33="","",IF($G33&gt;BV33,"",IF(BV33&gt;=$D33,"○",""))))</f>
        <v>○</v>
      </c>
      <c r="BY33" s="125"/>
      <c r="BZ33" s="291" t="str">
        <f t="shared" ref="BZ33" si="414">IF(BY33="","",IF(BX33="○",IF(BW33&gt;=10,IF($C33="介護","●","○"),"○"),"×"))</f>
        <v/>
      </c>
      <c r="CA33" s="129">
        <f t="shared" ref="CA33" si="415">IF($G33="","",EOMONTH(CD$16,-1))</f>
        <v>44592</v>
      </c>
      <c r="CB33" s="145">
        <f t="shared" ref="CB33" si="416">IFERROR(DATEDIF($G33,CA33,"Y"),0)</f>
        <v>12</v>
      </c>
      <c r="CC33" s="166" t="str">
        <f t="shared" ref="CC33" si="417">IF($D33="","",IF($G33="","",IF($G33&gt;CA33,"",IF(CA33&gt;=$D33,"○",""))))</f>
        <v>○</v>
      </c>
      <c r="CD33" s="125"/>
      <c r="CE33" s="153" t="str">
        <f t="shared" ref="CE33" si="418">IF(CD33="","",IF(CC33="○",IF(CB33&gt;=10,IF($C33="介護","●","○"),"○"),"×"))</f>
        <v/>
      </c>
      <c r="CF33" s="187">
        <f t="shared" ref="CF33" si="419">SUM(L33,Q33,V33,AA33,AF33,AK33,AP33,AU33,AZ33,BE33,BJ33,BO33,BT33,BY33,CD33)</f>
        <v>3</v>
      </c>
      <c r="CG33" s="195"/>
      <c r="CH33" s="4"/>
    </row>
    <row r="34" spans="2:86" ht="13.5" customHeight="1" x14ac:dyDescent="0.15">
      <c r="B34" s="175"/>
      <c r="C34" s="176"/>
      <c r="D34" s="176"/>
      <c r="E34" s="179"/>
      <c r="F34" s="180"/>
      <c r="G34" s="39">
        <f>IF(G33="","",$G$20)</f>
        <v>44377</v>
      </c>
      <c r="H34" s="181"/>
      <c r="I34" s="284"/>
      <c r="J34" s="183"/>
      <c r="K34" s="186"/>
      <c r="L34" s="125"/>
      <c r="M34" s="173"/>
      <c r="N34" s="129"/>
      <c r="O34" s="183"/>
      <c r="P34" s="186"/>
      <c r="Q34" s="125"/>
      <c r="R34" s="173"/>
      <c r="S34" s="168"/>
      <c r="T34" s="183"/>
      <c r="U34" s="186"/>
      <c r="V34" s="125"/>
      <c r="W34" s="173"/>
      <c r="X34" s="129"/>
      <c r="Y34" s="145"/>
      <c r="Z34" s="186"/>
      <c r="AA34" s="125"/>
      <c r="AB34" s="173"/>
      <c r="AC34" s="129"/>
      <c r="AD34" s="183"/>
      <c r="AE34" s="186"/>
      <c r="AF34" s="125"/>
      <c r="AG34" s="173"/>
      <c r="AH34" s="129"/>
      <c r="AI34" s="183"/>
      <c r="AJ34" s="186"/>
      <c r="AK34" s="125"/>
      <c r="AL34" s="173"/>
      <c r="AM34" s="129"/>
      <c r="AN34" s="145"/>
      <c r="AO34" s="186"/>
      <c r="AP34" s="125"/>
      <c r="AQ34" s="197"/>
      <c r="AR34" s="168"/>
      <c r="AS34" s="183"/>
      <c r="AT34" s="186"/>
      <c r="AU34" s="125"/>
      <c r="AV34" s="197"/>
      <c r="AW34" s="129"/>
      <c r="AX34" s="145"/>
      <c r="AY34" s="186"/>
      <c r="AZ34" s="125"/>
      <c r="BA34" s="197"/>
      <c r="BB34" s="129"/>
      <c r="BC34" s="145"/>
      <c r="BD34" s="186"/>
      <c r="BE34" s="125"/>
      <c r="BF34" s="197"/>
      <c r="BG34" s="129"/>
      <c r="BH34" s="145"/>
      <c r="BI34" s="186"/>
      <c r="BJ34" s="125"/>
      <c r="BK34" s="291"/>
      <c r="BL34" s="129"/>
      <c r="BM34" s="145"/>
      <c r="BN34" s="186"/>
      <c r="BO34" s="125"/>
      <c r="BP34" s="291"/>
      <c r="BQ34" s="129"/>
      <c r="BR34" s="145"/>
      <c r="BS34" s="186"/>
      <c r="BT34" s="125"/>
      <c r="BU34" s="291"/>
      <c r="BV34" s="129"/>
      <c r="BW34" s="145"/>
      <c r="BX34" s="186"/>
      <c r="BY34" s="125"/>
      <c r="BZ34" s="291"/>
      <c r="CA34" s="129"/>
      <c r="CB34" s="145"/>
      <c r="CC34" s="186"/>
      <c r="CD34" s="125"/>
      <c r="CE34" s="153"/>
      <c r="CF34" s="188"/>
      <c r="CG34" s="195"/>
      <c r="CH34" s="4"/>
    </row>
    <row r="35" spans="2:86" ht="13.5" customHeight="1" x14ac:dyDescent="0.15">
      <c r="B35" s="174"/>
      <c r="C35" s="171"/>
      <c r="D35" s="171"/>
      <c r="E35" s="177"/>
      <c r="F35" s="178"/>
      <c r="G35" s="38"/>
      <c r="H35" s="181" t="str">
        <f>IF($G35="","",IFERROR(DATEDIF(G35,G36,"Y")&amp;"年"&amp;DATEDIF(G35,G36,"YM")&amp;"月","0年0月"))</f>
        <v/>
      </c>
      <c r="I35" s="283" t="str">
        <f t="shared" ref="I35" si="420">IF($G35="","",EOMONTH(L$16,-1))</f>
        <v/>
      </c>
      <c r="J35" s="169">
        <f t="shared" ref="J35" si="421">IFERROR(DATEDIF($G35,I35,"Y"),0)</f>
        <v>0</v>
      </c>
      <c r="K35" s="166" t="str">
        <f t="shared" ref="K35" si="422">IF($D35="","",IF($G35="","",IF($G35&gt;I35,"",IF(I35&gt;=$D35,"○",""))))</f>
        <v/>
      </c>
      <c r="L35" s="125"/>
      <c r="M35" s="127" t="str">
        <f t="shared" ref="M35" si="423">IF(L35="","",IF(K35="○",IF(J35&gt;=10,IF($C35="介護","●","○"),"○"),"×"))</f>
        <v/>
      </c>
      <c r="N35" s="143" t="str">
        <f t="shared" ref="N35" si="424">IF($G35="","",EOMONTH(Q$16,-1))</f>
        <v/>
      </c>
      <c r="O35" s="169">
        <f t="shared" ref="O35" si="425">IFERROR(DATEDIF($G35,N35,"Y"),0)</f>
        <v>0</v>
      </c>
      <c r="P35" s="166" t="str">
        <f t="shared" ref="P35" si="426">IF($D35="","",IF($G35="","",IF($G35&gt;N35,"",IF(N35&gt;=$D35,"○",""))))</f>
        <v/>
      </c>
      <c r="Q35" s="125"/>
      <c r="R35" s="127" t="str">
        <f t="shared" ref="R35" si="427">IF(Q35="","",IF(P35="○",IF(O35&gt;=10,IF($C35="介護","●","○"),"○"),"×"))</f>
        <v/>
      </c>
      <c r="S35" s="143" t="str">
        <f t="shared" ref="S35" si="428">IF($G35="","",EOMONTH(V$16,-1))</f>
        <v/>
      </c>
      <c r="T35" s="169">
        <f t="shared" ref="T35" si="429">IFERROR(DATEDIF($G35,S35,"Y"),0)</f>
        <v>0</v>
      </c>
      <c r="U35" s="166" t="str">
        <f t="shared" ref="U35" si="430">IF($D35="","",IF($G35="","",IF($G35&gt;S35,"",IF(S35&gt;=$D35,"○",""))))</f>
        <v/>
      </c>
      <c r="V35" s="125"/>
      <c r="W35" s="127" t="str">
        <f t="shared" ref="W35" si="431">IF(V35="","",IF(U35="○",IF(T35&gt;=10,IF($C35="介護","●","○"),"○"),"×"))</f>
        <v/>
      </c>
      <c r="X35" s="129" t="str">
        <f t="shared" ref="X35" si="432">IF($G35="","",EOMONTH(AA$16,-1))</f>
        <v/>
      </c>
      <c r="Y35" s="145">
        <f t="shared" ref="Y35" si="433">IFERROR(DATEDIF($G35,X35,"Y"),0)</f>
        <v>0</v>
      </c>
      <c r="Z35" s="166" t="str">
        <f t="shared" ref="Z35" si="434">IF($D35="","",IF($G35="","",IF($G35&gt;X35,"",IF(X35&gt;=$D35,"○",""))))</f>
        <v/>
      </c>
      <c r="AA35" s="125"/>
      <c r="AB35" s="127" t="str">
        <f t="shared" ref="AB35" si="435">IF(AA35="","",IF(Z35="○",IF(Y35&gt;=10,IF($C35="介護","●","○"),"○"),"×"))</f>
        <v/>
      </c>
      <c r="AC35" s="129" t="str">
        <f t="shared" ref="AC35" si="436">IF($G35="","",EOMONTH(AF$16,-1))</f>
        <v/>
      </c>
      <c r="AD35" s="169">
        <f t="shared" ref="AD35" si="437">IFERROR(DATEDIF($G35,AC35,"Y"),0)</f>
        <v>0</v>
      </c>
      <c r="AE35" s="166" t="str">
        <f t="shared" ref="AE35" si="438">IF($D35="","",IF($G35="","",IF($G35&gt;AC35,"",IF(AC35&gt;=$D35,"○",""))))</f>
        <v/>
      </c>
      <c r="AF35" s="125"/>
      <c r="AG35" s="127" t="str">
        <f t="shared" ref="AG35" si="439">IF(AF35="","",IF(AE35="○",IF(AD35&gt;=10,IF($C35="介護","●","○"),"○"),"×"))</f>
        <v/>
      </c>
      <c r="AH35" s="129" t="str">
        <f t="shared" ref="AH35" si="440">IF($G35="","",EOMONTH(AK$16,-1))</f>
        <v/>
      </c>
      <c r="AI35" s="169">
        <f t="shared" ref="AI35" si="441">IFERROR(DATEDIF($G35,AH35,"Y"),0)</f>
        <v>0</v>
      </c>
      <c r="AJ35" s="166" t="str">
        <f t="shared" ref="AJ35" si="442">IF($D35="","",IF($G35="","",IF($G35&gt;AH35,"",IF(AH35&gt;=$D35,"○",""))))</f>
        <v/>
      </c>
      <c r="AK35" s="125"/>
      <c r="AL35" s="127" t="str">
        <f>IF(AK35="","",IF(AJ35="○",IF(AI35&gt;=10,IF($C35="介護","●","○"),"○"),"×"))</f>
        <v/>
      </c>
      <c r="AM35" s="129" t="str">
        <f t="shared" ref="AM35" si="443">IF($G35="","",EOMONTH(AP$16,-1))</f>
        <v/>
      </c>
      <c r="AN35" s="145">
        <f t="shared" ref="AN35" si="444">IFERROR(DATEDIF($G35,AM35,"Y"),0)</f>
        <v>0</v>
      </c>
      <c r="AO35" s="166" t="str">
        <f t="shared" ref="AO35" si="445">IF($D35="","",IF($G35="","",IF($G35&gt;AM35,"",IF(AM35&gt;=$D35,"○",""))))</f>
        <v/>
      </c>
      <c r="AP35" s="125"/>
      <c r="AQ35" s="197" t="str">
        <f t="shared" ref="AQ35" si="446">IF(AP35="","",IF(AO35="○",IF(AN35&gt;=10,IF($C35="介護","●","○"),"○"),"×"))</f>
        <v/>
      </c>
      <c r="AR35" s="143" t="str">
        <f t="shared" ref="AR35" si="447">IF($G35="","",EOMONTH(AU$16,-1))</f>
        <v/>
      </c>
      <c r="AS35" s="169">
        <f t="shared" ref="AS35" si="448">IFERROR(DATEDIF($G35,AR35,"Y"),0)</f>
        <v>0</v>
      </c>
      <c r="AT35" s="166" t="str">
        <f t="shared" ref="AT35" si="449">IF($D35="","",IF($G35="","",IF($G35&gt;AR35,"",IF(AR35&gt;=$D35,"○",""))))</f>
        <v/>
      </c>
      <c r="AU35" s="125"/>
      <c r="AV35" s="197" t="str">
        <f t="shared" ref="AV35" si="450">IF(AU35="","",IF(AT35="○",IF(AS35&gt;=10,IF($C35="介護","●","○"),"○"),"×"))</f>
        <v/>
      </c>
      <c r="AW35" s="129" t="str">
        <f t="shared" ref="AW35" si="451">IF($G35="","",EOMONTH(AZ$16,-1))</f>
        <v/>
      </c>
      <c r="AX35" s="145">
        <f t="shared" ref="AX35" si="452">IFERROR(DATEDIF($G35,AW35,"Y"),0)</f>
        <v>0</v>
      </c>
      <c r="AY35" s="166" t="str">
        <f t="shared" ref="AY35" si="453">IF($D35="","",IF($G35="","",IF($G35&gt;AW35,"",IF(AW35&gt;=$D35,"○",""))))</f>
        <v/>
      </c>
      <c r="AZ35" s="125"/>
      <c r="BA35" s="197" t="str">
        <f t="shared" ref="BA35" si="454">IF(AZ35="","",IF(AY35="○",IF(AX35&gt;=10,IF($C35="介護","●","○"),"○"),"×"))</f>
        <v/>
      </c>
      <c r="BB35" s="129" t="str">
        <f t="shared" ref="BB35" si="455">IF($G35="","",EOMONTH(BE$16,-1))</f>
        <v/>
      </c>
      <c r="BC35" s="145">
        <f t="shared" ref="BC35" si="456">IFERROR(DATEDIF($G35,BB35,"Y"),0)</f>
        <v>0</v>
      </c>
      <c r="BD35" s="166" t="str">
        <f t="shared" ref="BD35" si="457">IF($D35="","",IF($G35="","",IF($G35&gt;BB35,"",IF(BB35&gt;=$D35,"○",""))))</f>
        <v/>
      </c>
      <c r="BE35" s="125"/>
      <c r="BF35" s="197" t="str">
        <f t="shared" ref="BF35" si="458">IF(BE35="","",IF(BD35="○",IF(BC35&gt;=10,IF($C35="介護","●","○"),"○"),"×"))</f>
        <v/>
      </c>
      <c r="BG35" s="129" t="str">
        <f t="shared" ref="BG35" si="459">IF($G35="","",EOMONTH(BJ$16,-1))</f>
        <v/>
      </c>
      <c r="BH35" s="145">
        <f t="shared" ref="BH35" si="460">IFERROR(DATEDIF($G35,BG35,"Y"),0)</f>
        <v>0</v>
      </c>
      <c r="BI35" s="166" t="str">
        <f t="shared" ref="BI35" si="461">IF($D35="","",IF($G35="","",IF($G35&gt;BG35,"",IF(BG35&gt;=$D35,"○",""))))</f>
        <v/>
      </c>
      <c r="BJ35" s="125"/>
      <c r="BK35" s="291" t="str">
        <f t="shared" ref="BK35" si="462">IF(BJ35="","",IF(BI35="○",IF(BH35&gt;=10,IF($C35="介護","●","○"),"○"),"×"))</f>
        <v/>
      </c>
      <c r="BL35" s="129" t="str">
        <f t="shared" ref="BL35" si="463">IF($G35="","",EOMONTH(BO$16,-1))</f>
        <v/>
      </c>
      <c r="BM35" s="145">
        <f t="shared" ref="BM35" si="464">IFERROR(DATEDIF($G35,BL35,"Y"),0)</f>
        <v>0</v>
      </c>
      <c r="BN35" s="166" t="str">
        <f t="shared" ref="BN35" si="465">IF($D35="","",IF($G35="","",IF($G35&gt;BL35,"",IF(BL35&gt;=$D35,"○",""))))</f>
        <v/>
      </c>
      <c r="BO35" s="125"/>
      <c r="BP35" s="291" t="str">
        <f t="shared" ref="BP35" si="466">IF(BO35="","",IF(BN35="○",IF(BM35&gt;=10,IF($C35="介護","●","○"),"○"),"×"))</f>
        <v/>
      </c>
      <c r="BQ35" s="129" t="str">
        <f t="shared" ref="BQ35" si="467">IF($G35="","",EOMONTH(BT$16,-1))</f>
        <v/>
      </c>
      <c r="BR35" s="145">
        <f t="shared" ref="BR35" si="468">IFERROR(DATEDIF($G35,BQ35,"Y"),0)</f>
        <v>0</v>
      </c>
      <c r="BS35" s="166" t="str">
        <f t="shared" ref="BS35" si="469">IF($D35="","",IF($G35="","",IF($G35&gt;BQ35,"",IF(BQ35&gt;=$D35,"○",""))))</f>
        <v/>
      </c>
      <c r="BT35" s="125"/>
      <c r="BU35" s="291" t="str">
        <f t="shared" ref="BU35" si="470">IF(BT35="","",IF(BS35="○",IF(BR35&gt;=10,IF($C35="介護","●","○"),"○"),"×"))</f>
        <v/>
      </c>
      <c r="BV35" s="129" t="str">
        <f t="shared" ref="BV35" si="471">IF($G35="","",EOMONTH(BY$16,-1))</f>
        <v/>
      </c>
      <c r="BW35" s="145">
        <f t="shared" ref="BW35" si="472">IFERROR(DATEDIF($G35,BV35,"Y"),0)</f>
        <v>0</v>
      </c>
      <c r="BX35" s="166" t="str">
        <f t="shared" ref="BX35" si="473">IF($D35="","",IF($G35="","",IF($G35&gt;BV35,"",IF(BV35&gt;=$D35,"○",""))))</f>
        <v/>
      </c>
      <c r="BY35" s="125"/>
      <c r="BZ35" s="291" t="str">
        <f t="shared" ref="BZ35" si="474">IF(BY35="","",IF(BX35="○",IF(BW35&gt;=10,IF($C35="介護","●","○"),"○"),"×"))</f>
        <v/>
      </c>
      <c r="CA35" s="129" t="str">
        <f t="shared" ref="CA35" si="475">IF($G35="","",EOMONTH(CD$16,-1))</f>
        <v/>
      </c>
      <c r="CB35" s="145">
        <f t="shared" ref="CB35" si="476">IFERROR(DATEDIF($G35,CA35,"Y"),0)</f>
        <v>0</v>
      </c>
      <c r="CC35" s="166" t="str">
        <f t="shared" ref="CC35" si="477">IF($D35="","",IF($G35="","",IF($G35&gt;CA35,"",IF(CA35&gt;=$D35,"○",""))))</f>
        <v/>
      </c>
      <c r="CD35" s="125"/>
      <c r="CE35" s="153" t="str">
        <f t="shared" ref="CE35" si="478">IF(CD35="","",IF(CC35="○",IF(CB35&gt;=10,IF($C35="介護","●","○"),"○"),"×"))</f>
        <v/>
      </c>
      <c r="CF35" s="187">
        <f t="shared" ref="CF35" si="479">SUM(L35,Q35,V35,AA35,AF35,AK35,AP35,AU35,AZ35,BE35,BJ35,BO35,BT35,BY35,CD35)</f>
        <v>0</v>
      </c>
      <c r="CG35" s="195"/>
      <c r="CH35" s="4"/>
    </row>
    <row r="36" spans="2:86" ht="13.5" customHeight="1" x14ac:dyDescent="0.15">
      <c r="B36" s="175"/>
      <c r="C36" s="176"/>
      <c r="D36" s="176"/>
      <c r="E36" s="179"/>
      <c r="F36" s="180"/>
      <c r="G36" s="39" t="str">
        <f>IF(G35="","",$G$20)</f>
        <v/>
      </c>
      <c r="H36" s="181"/>
      <c r="I36" s="284"/>
      <c r="J36" s="183"/>
      <c r="K36" s="186"/>
      <c r="L36" s="125"/>
      <c r="M36" s="173"/>
      <c r="N36" s="168"/>
      <c r="O36" s="183"/>
      <c r="P36" s="186"/>
      <c r="Q36" s="125"/>
      <c r="R36" s="173"/>
      <c r="S36" s="168"/>
      <c r="T36" s="183"/>
      <c r="U36" s="186"/>
      <c r="V36" s="125"/>
      <c r="W36" s="173"/>
      <c r="X36" s="129"/>
      <c r="Y36" s="145"/>
      <c r="Z36" s="186"/>
      <c r="AA36" s="125"/>
      <c r="AB36" s="173"/>
      <c r="AC36" s="129"/>
      <c r="AD36" s="183"/>
      <c r="AE36" s="186"/>
      <c r="AF36" s="125"/>
      <c r="AG36" s="173"/>
      <c r="AH36" s="129"/>
      <c r="AI36" s="183"/>
      <c r="AJ36" s="186"/>
      <c r="AK36" s="125"/>
      <c r="AL36" s="173"/>
      <c r="AM36" s="129"/>
      <c r="AN36" s="145"/>
      <c r="AO36" s="186"/>
      <c r="AP36" s="125"/>
      <c r="AQ36" s="197"/>
      <c r="AR36" s="168"/>
      <c r="AS36" s="183"/>
      <c r="AT36" s="186"/>
      <c r="AU36" s="125"/>
      <c r="AV36" s="197"/>
      <c r="AW36" s="129"/>
      <c r="AX36" s="145"/>
      <c r="AY36" s="186"/>
      <c r="AZ36" s="125"/>
      <c r="BA36" s="197"/>
      <c r="BB36" s="129"/>
      <c r="BC36" s="145"/>
      <c r="BD36" s="186"/>
      <c r="BE36" s="125"/>
      <c r="BF36" s="197"/>
      <c r="BG36" s="129"/>
      <c r="BH36" s="145"/>
      <c r="BI36" s="186"/>
      <c r="BJ36" s="125"/>
      <c r="BK36" s="291"/>
      <c r="BL36" s="129"/>
      <c r="BM36" s="145"/>
      <c r="BN36" s="186"/>
      <c r="BO36" s="125"/>
      <c r="BP36" s="291"/>
      <c r="BQ36" s="129"/>
      <c r="BR36" s="145"/>
      <c r="BS36" s="186"/>
      <c r="BT36" s="125"/>
      <c r="BU36" s="291"/>
      <c r="BV36" s="129"/>
      <c r="BW36" s="145"/>
      <c r="BX36" s="186"/>
      <c r="BY36" s="125"/>
      <c r="BZ36" s="291"/>
      <c r="CA36" s="129"/>
      <c r="CB36" s="145"/>
      <c r="CC36" s="186"/>
      <c r="CD36" s="125"/>
      <c r="CE36" s="153"/>
      <c r="CF36" s="188"/>
      <c r="CG36" s="195"/>
      <c r="CH36" s="4"/>
    </row>
    <row r="37" spans="2:86" ht="13.5" customHeight="1" x14ac:dyDescent="0.15">
      <c r="B37" s="174"/>
      <c r="C37" s="171"/>
      <c r="D37" s="171"/>
      <c r="E37" s="177"/>
      <c r="F37" s="178"/>
      <c r="G37" s="38"/>
      <c r="H37" s="181" t="str">
        <f>IF($G37="","",IFERROR(DATEDIF(G37,G38,"Y")&amp;"年"&amp;DATEDIF(G37,G38,"YM")&amp;"月","0年0月"))</f>
        <v/>
      </c>
      <c r="I37" s="283" t="str">
        <f t="shared" ref="I37" si="480">IF($G37="","",EOMONTH(L$16,-1))</f>
        <v/>
      </c>
      <c r="J37" s="169">
        <f t="shared" ref="J37" si="481">IFERROR(DATEDIF($G37,I37,"Y"),0)</f>
        <v>0</v>
      </c>
      <c r="K37" s="166" t="str">
        <f t="shared" ref="K37" si="482">IF($D37="","",IF($G37="","",IF($G37&gt;I37,"",IF(I37&gt;=$D37,"○",""))))</f>
        <v/>
      </c>
      <c r="L37" s="125"/>
      <c r="M37" s="127" t="str">
        <f t="shared" ref="M37" si="483">IF(L37="","",IF(K37="○",IF(J37&gt;=10,IF($C37="介護","●","○"),"○"),"×"))</f>
        <v/>
      </c>
      <c r="N37" s="143" t="str">
        <f t="shared" ref="N37" si="484">IF($G37="","",EOMONTH(Q$16,-1))</f>
        <v/>
      </c>
      <c r="O37" s="169">
        <f t="shared" ref="O37" si="485">IFERROR(DATEDIF($G37,N37,"Y"),0)</f>
        <v>0</v>
      </c>
      <c r="P37" s="166" t="str">
        <f t="shared" ref="P37" si="486">IF($D37="","",IF($G37="","",IF($G37&gt;N37,"",IF(N37&gt;=$D37,"○",""))))</f>
        <v/>
      </c>
      <c r="Q37" s="125"/>
      <c r="R37" s="127" t="str">
        <f t="shared" ref="R37" si="487">IF(Q37="","",IF(P37="○",IF(O37&gt;=10,IF($C37="介護","●","○"),"○"),"×"))</f>
        <v/>
      </c>
      <c r="S37" s="143" t="str">
        <f t="shared" ref="S37" si="488">IF($G37="","",EOMONTH(V$16,-1))</f>
        <v/>
      </c>
      <c r="T37" s="145">
        <f t="shared" ref="T37" si="489">IFERROR(DATEDIF($G37,S37,"Y"),0)</f>
        <v>0</v>
      </c>
      <c r="U37" s="166" t="str">
        <f t="shared" ref="U37" si="490">IF($D37="","",IF($G37="","",IF($G37&gt;S37,"",IF(S37&gt;=$D37,"○",""))))</f>
        <v/>
      </c>
      <c r="V37" s="125"/>
      <c r="W37" s="127" t="str">
        <f t="shared" ref="W37" si="491">IF(V37="","",IF(U37="○",IF(T37&gt;=10,IF($C37="介護","●","○"),"○"),"×"))</f>
        <v/>
      </c>
      <c r="X37" s="129" t="str">
        <f t="shared" ref="X37" si="492">IF($G37="","",EOMONTH(AA$16,-1))</f>
        <v/>
      </c>
      <c r="Y37" s="145">
        <f t="shared" ref="Y37" si="493">IFERROR(DATEDIF($G37,X37,"Y"),0)</f>
        <v>0</v>
      </c>
      <c r="Z37" s="166" t="str">
        <f t="shared" ref="Z37" si="494">IF($D37="","",IF($G37="","",IF($G37&gt;X37,"",IF(X37&gt;=$D37,"○",""))))</f>
        <v/>
      </c>
      <c r="AA37" s="125"/>
      <c r="AB37" s="127" t="str">
        <f t="shared" ref="AB37" si="495">IF(AA37="","",IF(Z37="○",IF(Y37&gt;=10,IF($C37="介護","●","○"),"○"),"×"))</f>
        <v/>
      </c>
      <c r="AC37" s="129" t="str">
        <f t="shared" ref="AC37" si="496">IF($G37="","",EOMONTH(AF$16,-1))</f>
        <v/>
      </c>
      <c r="AD37" s="169">
        <f t="shared" ref="AD37" si="497">IFERROR(DATEDIF($G37,AC37,"Y"),0)</f>
        <v>0</v>
      </c>
      <c r="AE37" s="166" t="str">
        <f t="shared" ref="AE37" si="498">IF($D37="","",IF($G37="","",IF($G37&gt;AC37,"",IF(AC37&gt;=$D37,"○",""))))</f>
        <v/>
      </c>
      <c r="AF37" s="125"/>
      <c r="AG37" s="127" t="str">
        <f t="shared" ref="AG37" si="499">IF(AF37="","",IF(AE37="○",IF(AD37&gt;=10,IF($C37="介護","●","○"),"○"),"×"))</f>
        <v/>
      </c>
      <c r="AH37" s="129" t="str">
        <f t="shared" ref="AH37" si="500">IF($G37="","",EOMONTH(AK$16,-1))</f>
        <v/>
      </c>
      <c r="AI37" s="169">
        <f t="shared" ref="AI37" si="501">IFERROR(DATEDIF($G37,AH37,"Y"),0)</f>
        <v>0</v>
      </c>
      <c r="AJ37" s="166" t="str">
        <f t="shared" ref="AJ37" si="502">IF($D37="","",IF($G37="","",IF($G37&gt;AH37,"",IF(AH37&gt;=$D37,"○",""))))</f>
        <v/>
      </c>
      <c r="AK37" s="125"/>
      <c r="AL37" s="127" t="str">
        <f>IF(AK37="","",IF(AJ37="○",IF(AI37&gt;=10,IF($C37="介護","●","○"),"○"),"×"))</f>
        <v/>
      </c>
      <c r="AM37" s="129" t="str">
        <f t="shared" ref="AM37" si="503">IF($G37="","",EOMONTH(AP$16,-1))</f>
        <v/>
      </c>
      <c r="AN37" s="145">
        <f t="shared" ref="AN37" si="504">IFERROR(DATEDIF($G37,AM37,"Y"),0)</f>
        <v>0</v>
      </c>
      <c r="AO37" s="166" t="str">
        <f t="shared" ref="AO37" si="505">IF($D37="","",IF($G37="","",IF($G37&gt;AM37,"",IF(AM37&gt;=$D37,"○",""))))</f>
        <v/>
      </c>
      <c r="AP37" s="125"/>
      <c r="AQ37" s="197" t="str">
        <f t="shared" ref="AQ37" si="506">IF(AP37="","",IF(AO37="○",IF(AN37&gt;=10,IF($C37="介護","●","○"),"○"),"×"))</f>
        <v/>
      </c>
      <c r="AR37" s="143" t="str">
        <f t="shared" ref="AR37" si="507">IF($G37="","",EOMONTH(AU$16,-1))</f>
        <v/>
      </c>
      <c r="AS37" s="169">
        <f t="shared" ref="AS37" si="508">IFERROR(DATEDIF($G37,AR37,"Y"),0)</f>
        <v>0</v>
      </c>
      <c r="AT37" s="166" t="str">
        <f t="shared" ref="AT37" si="509">IF($D37="","",IF($G37="","",IF($G37&gt;AR37,"",IF(AR37&gt;=$D37,"○",""))))</f>
        <v/>
      </c>
      <c r="AU37" s="125"/>
      <c r="AV37" s="197" t="str">
        <f t="shared" ref="AV37" si="510">IF(AU37="","",IF(AT37="○",IF(AS37&gt;=10,IF($C37="介護","●","○"),"○"),"×"))</f>
        <v/>
      </c>
      <c r="AW37" s="129" t="str">
        <f t="shared" ref="AW37" si="511">IF($G37="","",EOMONTH(AZ$16,-1))</f>
        <v/>
      </c>
      <c r="AX37" s="145">
        <f t="shared" ref="AX37" si="512">IFERROR(DATEDIF($G37,AW37,"Y"),0)</f>
        <v>0</v>
      </c>
      <c r="AY37" s="166" t="str">
        <f t="shared" ref="AY37" si="513">IF($D37="","",IF($G37="","",IF($G37&gt;AW37,"",IF(AW37&gt;=$D37,"○",""))))</f>
        <v/>
      </c>
      <c r="AZ37" s="125"/>
      <c r="BA37" s="197" t="str">
        <f t="shared" ref="BA37" si="514">IF(AZ37="","",IF(AY37="○",IF(AX37&gt;=10,IF($C37="介護","●","○"),"○"),"×"))</f>
        <v/>
      </c>
      <c r="BB37" s="129" t="str">
        <f t="shared" ref="BB37" si="515">IF($G37="","",EOMONTH(BE$16,-1))</f>
        <v/>
      </c>
      <c r="BC37" s="145">
        <f t="shared" ref="BC37" si="516">IFERROR(DATEDIF($G37,BB37,"Y"),0)</f>
        <v>0</v>
      </c>
      <c r="BD37" s="166" t="str">
        <f t="shared" ref="BD37" si="517">IF($D37="","",IF($G37="","",IF($G37&gt;BB37,"",IF(BB37&gt;=$D37,"○",""))))</f>
        <v/>
      </c>
      <c r="BE37" s="125"/>
      <c r="BF37" s="197" t="str">
        <f t="shared" ref="BF37" si="518">IF(BE37="","",IF(BD37="○",IF(BC37&gt;=10,IF($C37="介護","●","○"),"○"),"×"))</f>
        <v/>
      </c>
      <c r="BG37" s="129" t="str">
        <f t="shared" ref="BG37" si="519">IF($G37="","",EOMONTH(BJ$16,-1))</f>
        <v/>
      </c>
      <c r="BH37" s="145">
        <f t="shared" ref="BH37" si="520">IFERROR(DATEDIF($G37,BG37,"Y"),0)</f>
        <v>0</v>
      </c>
      <c r="BI37" s="166" t="str">
        <f t="shared" ref="BI37" si="521">IF($D37="","",IF($G37="","",IF($G37&gt;BG37,"",IF(BG37&gt;=$D37,"○",""))))</f>
        <v/>
      </c>
      <c r="BJ37" s="125"/>
      <c r="BK37" s="291" t="str">
        <f t="shared" ref="BK37" si="522">IF(BJ37="","",IF(BI37="○",IF(BH37&gt;=10,IF($C37="介護","●","○"),"○"),"×"))</f>
        <v/>
      </c>
      <c r="BL37" s="129" t="str">
        <f t="shared" ref="BL37" si="523">IF($G37="","",EOMONTH(BO$16,-1))</f>
        <v/>
      </c>
      <c r="BM37" s="145">
        <f t="shared" ref="BM37" si="524">IFERROR(DATEDIF($G37,BL37,"Y"),0)</f>
        <v>0</v>
      </c>
      <c r="BN37" s="166" t="str">
        <f t="shared" ref="BN37" si="525">IF($D37="","",IF($G37="","",IF($G37&gt;BL37,"",IF(BL37&gt;=$D37,"○",""))))</f>
        <v/>
      </c>
      <c r="BO37" s="125"/>
      <c r="BP37" s="291" t="str">
        <f t="shared" ref="BP37" si="526">IF(BO37="","",IF(BN37="○",IF(BM37&gt;=10,IF($C37="介護","●","○"),"○"),"×"))</f>
        <v/>
      </c>
      <c r="BQ37" s="129" t="str">
        <f t="shared" ref="BQ37" si="527">IF($G37="","",EOMONTH(BT$16,-1))</f>
        <v/>
      </c>
      <c r="BR37" s="145">
        <f t="shared" ref="BR37" si="528">IFERROR(DATEDIF($G37,BQ37,"Y"),0)</f>
        <v>0</v>
      </c>
      <c r="BS37" s="166" t="str">
        <f t="shared" ref="BS37" si="529">IF($D37="","",IF($G37="","",IF($G37&gt;BQ37,"",IF(BQ37&gt;=$D37,"○",""))))</f>
        <v/>
      </c>
      <c r="BT37" s="125"/>
      <c r="BU37" s="291" t="str">
        <f t="shared" ref="BU37" si="530">IF(BT37="","",IF(BS37="○",IF(BR37&gt;=10,IF($C37="介護","●","○"),"○"),"×"))</f>
        <v/>
      </c>
      <c r="BV37" s="129" t="str">
        <f t="shared" ref="BV37" si="531">IF($G37="","",EOMONTH(BY$16,-1))</f>
        <v/>
      </c>
      <c r="BW37" s="145">
        <f t="shared" ref="BW37" si="532">IFERROR(DATEDIF($G37,BV37,"Y"),0)</f>
        <v>0</v>
      </c>
      <c r="BX37" s="166" t="str">
        <f t="shared" ref="BX37" si="533">IF($D37="","",IF($G37="","",IF($G37&gt;BV37,"",IF(BV37&gt;=$D37,"○",""))))</f>
        <v/>
      </c>
      <c r="BY37" s="125"/>
      <c r="BZ37" s="291" t="str">
        <f t="shared" ref="BZ37" si="534">IF(BY37="","",IF(BX37="○",IF(BW37&gt;=10,IF($C37="介護","●","○"),"○"),"×"))</f>
        <v/>
      </c>
      <c r="CA37" s="129" t="str">
        <f t="shared" ref="CA37" si="535">IF($G37="","",EOMONTH(CD$16,-1))</f>
        <v/>
      </c>
      <c r="CB37" s="145">
        <f t="shared" ref="CB37" si="536">IFERROR(DATEDIF($G37,CA37,"Y"),0)</f>
        <v>0</v>
      </c>
      <c r="CC37" s="166" t="str">
        <f t="shared" ref="CC37" si="537">IF($D37="","",IF($G37="","",IF($G37&gt;CA37,"",IF(CA37&gt;=$D37,"○",""))))</f>
        <v/>
      </c>
      <c r="CD37" s="125"/>
      <c r="CE37" s="153" t="str">
        <f t="shared" ref="CE37" si="538">IF(CD37="","",IF(CC37="○",IF(CB37&gt;=10,IF($C37="介護","●","○"),"○"),"×"))</f>
        <v/>
      </c>
      <c r="CF37" s="187">
        <f t="shared" ref="CF37" si="539">SUM(L37,Q37,V37,AA37,AF37,AK37,AP37,AU37,AZ37,BE37,BJ37,BO37,BT37,BY37,CD37)</f>
        <v>0</v>
      </c>
      <c r="CG37" s="195"/>
      <c r="CH37" s="4"/>
    </row>
    <row r="38" spans="2:86" ht="13.5" customHeight="1" x14ac:dyDescent="0.15">
      <c r="B38" s="175"/>
      <c r="C38" s="176"/>
      <c r="D38" s="176"/>
      <c r="E38" s="179"/>
      <c r="F38" s="180"/>
      <c r="G38" s="39" t="str">
        <f>IF(G37="","",$G$20)</f>
        <v/>
      </c>
      <c r="H38" s="181"/>
      <c r="I38" s="284"/>
      <c r="J38" s="183"/>
      <c r="K38" s="186"/>
      <c r="L38" s="125"/>
      <c r="M38" s="173"/>
      <c r="N38" s="168"/>
      <c r="O38" s="183"/>
      <c r="P38" s="186"/>
      <c r="Q38" s="125"/>
      <c r="R38" s="173"/>
      <c r="S38" s="168"/>
      <c r="T38" s="145"/>
      <c r="U38" s="186"/>
      <c r="V38" s="125"/>
      <c r="W38" s="173"/>
      <c r="X38" s="129"/>
      <c r="Y38" s="145"/>
      <c r="Z38" s="186"/>
      <c r="AA38" s="125"/>
      <c r="AB38" s="173"/>
      <c r="AC38" s="129"/>
      <c r="AD38" s="183"/>
      <c r="AE38" s="186"/>
      <c r="AF38" s="125"/>
      <c r="AG38" s="173"/>
      <c r="AH38" s="129"/>
      <c r="AI38" s="183"/>
      <c r="AJ38" s="186"/>
      <c r="AK38" s="125"/>
      <c r="AL38" s="173"/>
      <c r="AM38" s="129"/>
      <c r="AN38" s="145"/>
      <c r="AO38" s="186"/>
      <c r="AP38" s="125"/>
      <c r="AQ38" s="197"/>
      <c r="AR38" s="168"/>
      <c r="AS38" s="183"/>
      <c r="AT38" s="186"/>
      <c r="AU38" s="125"/>
      <c r="AV38" s="197"/>
      <c r="AW38" s="129"/>
      <c r="AX38" s="145"/>
      <c r="AY38" s="186"/>
      <c r="AZ38" s="125"/>
      <c r="BA38" s="197"/>
      <c r="BB38" s="129"/>
      <c r="BC38" s="145"/>
      <c r="BD38" s="186"/>
      <c r="BE38" s="125"/>
      <c r="BF38" s="197"/>
      <c r="BG38" s="129"/>
      <c r="BH38" s="145"/>
      <c r="BI38" s="186"/>
      <c r="BJ38" s="125"/>
      <c r="BK38" s="291"/>
      <c r="BL38" s="129"/>
      <c r="BM38" s="145"/>
      <c r="BN38" s="186"/>
      <c r="BO38" s="125"/>
      <c r="BP38" s="291"/>
      <c r="BQ38" s="129"/>
      <c r="BR38" s="145"/>
      <c r="BS38" s="186"/>
      <c r="BT38" s="125"/>
      <c r="BU38" s="291"/>
      <c r="BV38" s="129"/>
      <c r="BW38" s="145"/>
      <c r="BX38" s="186"/>
      <c r="BY38" s="125"/>
      <c r="BZ38" s="291"/>
      <c r="CA38" s="129"/>
      <c r="CB38" s="145"/>
      <c r="CC38" s="186"/>
      <c r="CD38" s="125"/>
      <c r="CE38" s="153"/>
      <c r="CF38" s="188"/>
      <c r="CG38" s="195"/>
      <c r="CH38" s="4"/>
    </row>
    <row r="39" spans="2:86" ht="13.5" customHeight="1" x14ac:dyDescent="0.15">
      <c r="B39" s="174"/>
      <c r="C39" s="171"/>
      <c r="D39" s="171"/>
      <c r="E39" s="177"/>
      <c r="F39" s="178"/>
      <c r="G39" s="38"/>
      <c r="H39" s="181" t="str">
        <f>IF($G39="","",IFERROR(DATEDIF(G39,G40,"Y")&amp;"年"&amp;DATEDIF(G39,G40,"YM")&amp;"月","0年0月"))</f>
        <v/>
      </c>
      <c r="I39" s="283" t="str">
        <f t="shared" ref="I39" si="540">IF($G39="","",EOMONTH(L$16,-1))</f>
        <v/>
      </c>
      <c r="J39" s="169">
        <f t="shared" ref="J39" si="541">IFERROR(DATEDIF($G39,I39,"Y"),0)</f>
        <v>0</v>
      </c>
      <c r="K39" s="166" t="str">
        <f t="shared" ref="K39" si="542">IF($D39="","",IF($G39="","",IF($G39&gt;I39,"",IF(I39&gt;=$D39,"○",""))))</f>
        <v/>
      </c>
      <c r="L39" s="125"/>
      <c r="M39" s="127" t="str">
        <f t="shared" ref="M39" si="543">IF(L39="","",IF(K39="○",IF(J39&gt;=10,IF($C39="介護","●","○"),"○"),"×"))</f>
        <v/>
      </c>
      <c r="N39" s="143" t="str">
        <f t="shared" ref="N39" si="544">IF($G39="","",EOMONTH(Q$16,-1))</f>
        <v/>
      </c>
      <c r="O39" s="169">
        <f t="shared" ref="O39" si="545">IFERROR(DATEDIF($G39,N39,"Y"),0)</f>
        <v>0</v>
      </c>
      <c r="P39" s="166" t="str">
        <f t="shared" ref="P39" si="546">IF($D39="","",IF($G39="","",IF($G39&gt;N39,"",IF(N39&gt;=$D39,"○",""))))</f>
        <v/>
      </c>
      <c r="Q39" s="125"/>
      <c r="R39" s="127" t="str">
        <f t="shared" ref="R39" si="547">IF(Q39="","",IF(P39="○",IF(O39&gt;=10,IF($C39="介護","●","○"),"○"),"×"))</f>
        <v/>
      </c>
      <c r="S39" s="143" t="str">
        <f t="shared" ref="S39" si="548">IF($G39="","",EOMONTH(V$16,-1))</f>
        <v/>
      </c>
      <c r="T39" s="169">
        <f t="shared" ref="T39" si="549">IFERROR(DATEDIF($G39,S39,"Y"),0)</f>
        <v>0</v>
      </c>
      <c r="U39" s="166" t="str">
        <f t="shared" ref="U39" si="550">IF($D39="","",IF($G39="","",IF($G39&gt;S39,"",IF(S39&gt;=$D39,"○",""))))</f>
        <v/>
      </c>
      <c r="V39" s="125"/>
      <c r="W39" s="127" t="str">
        <f t="shared" ref="W39" si="551">IF(V39="","",IF(U39="○",IF(T39&gt;=10,IF($C39="介護","●","○"),"○"),"×"))</f>
        <v/>
      </c>
      <c r="X39" s="129" t="str">
        <f t="shared" ref="X39" si="552">IF($G39="","",EOMONTH(AA$16,-1))</f>
        <v/>
      </c>
      <c r="Y39" s="145">
        <f t="shared" ref="Y39" si="553">IFERROR(DATEDIF($G39,X39,"Y"),0)</f>
        <v>0</v>
      </c>
      <c r="Z39" s="166" t="str">
        <f t="shared" ref="Z39" si="554">IF($D39="","",IF($G39="","",IF($G39&gt;X39,"",IF(X39&gt;=$D39,"○",""))))</f>
        <v/>
      </c>
      <c r="AA39" s="125"/>
      <c r="AB39" s="127" t="str">
        <f t="shared" ref="AB39" si="555">IF(AA39="","",IF(Z39="○",IF(Y39&gt;=10,IF($C39="介護","●","○"),"○"),"×"))</f>
        <v/>
      </c>
      <c r="AC39" s="129" t="str">
        <f t="shared" ref="AC39" si="556">IF($G39="","",EOMONTH(AF$16,-1))</f>
        <v/>
      </c>
      <c r="AD39" s="169">
        <f t="shared" ref="AD39" si="557">IFERROR(DATEDIF($G39,AC39,"Y"),0)</f>
        <v>0</v>
      </c>
      <c r="AE39" s="166" t="str">
        <f t="shared" ref="AE39" si="558">IF($D39="","",IF($G39="","",IF($G39&gt;AC39,"",IF(AC39&gt;=$D39,"○",""))))</f>
        <v/>
      </c>
      <c r="AF39" s="125"/>
      <c r="AG39" s="127" t="str">
        <f t="shared" ref="AG39" si="559">IF(AF39="","",IF(AE39="○",IF(AD39&gt;=10,IF($C39="介護","●","○"),"○"),"×"))</f>
        <v/>
      </c>
      <c r="AH39" s="129" t="str">
        <f t="shared" ref="AH39" si="560">IF($G39="","",EOMONTH(AK$16,-1))</f>
        <v/>
      </c>
      <c r="AI39" s="169">
        <f t="shared" ref="AI39" si="561">IFERROR(DATEDIF($G39,AH39,"Y"),0)</f>
        <v>0</v>
      </c>
      <c r="AJ39" s="166" t="str">
        <f t="shared" ref="AJ39" si="562">IF($D39="","",IF($G39="","",IF($G39&gt;AH39,"",IF(AH39&gt;=$D39,"○",""))))</f>
        <v/>
      </c>
      <c r="AK39" s="125"/>
      <c r="AL39" s="127" t="str">
        <f>IF(AK39="","",IF(AJ39="○",IF(AI39&gt;=10,IF($C39="介護","●","○"),"○"),"×"))</f>
        <v/>
      </c>
      <c r="AM39" s="129" t="str">
        <f t="shared" ref="AM39" si="563">IF($G39="","",EOMONTH(AP$16,-1))</f>
        <v/>
      </c>
      <c r="AN39" s="145">
        <f t="shared" ref="AN39" si="564">IFERROR(DATEDIF($G39,AM39,"Y"),0)</f>
        <v>0</v>
      </c>
      <c r="AO39" s="166" t="str">
        <f t="shared" ref="AO39" si="565">IF($D39="","",IF($G39="","",IF($G39&gt;AM39,"",IF(AM39&gt;=$D39,"○",""))))</f>
        <v/>
      </c>
      <c r="AP39" s="125"/>
      <c r="AQ39" s="197" t="str">
        <f t="shared" ref="AQ39" si="566">IF(AP39="","",IF(AO39="○",IF(AN39&gt;=10,IF($C39="介護","●","○"),"○"),"×"))</f>
        <v/>
      </c>
      <c r="AR39" s="143" t="str">
        <f t="shared" ref="AR39" si="567">IF($G39="","",EOMONTH(AU$16,-1))</f>
        <v/>
      </c>
      <c r="AS39" s="169">
        <f t="shared" ref="AS39" si="568">IFERROR(DATEDIF($G39,AR39,"Y"),0)</f>
        <v>0</v>
      </c>
      <c r="AT39" s="166" t="str">
        <f t="shared" ref="AT39" si="569">IF($D39="","",IF($G39="","",IF($G39&gt;AR39,"",IF(AR39&gt;=$D39,"○",""))))</f>
        <v/>
      </c>
      <c r="AU39" s="125"/>
      <c r="AV39" s="197" t="str">
        <f t="shared" ref="AV39" si="570">IF(AU39="","",IF(AT39="○",IF(AS39&gt;=10,IF($C39="介護","●","○"),"○"),"×"))</f>
        <v/>
      </c>
      <c r="AW39" s="129" t="str">
        <f t="shared" ref="AW39" si="571">IF($G39="","",EOMONTH(AZ$16,-1))</f>
        <v/>
      </c>
      <c r="AX39" s="145">
        <f t="shared" ref="AX39" si="572">IFERROR(DATEDIF($G39,AW39,"Y"),0)</f>
        <v>0</v>
      </c>
      <c r="AY39" s="166" t="str">
        <f t="shared" ref="AY39" si="573">IF($D39="","",IF($G39="","",IF($G39&gt;AW39,"",IF(AW39&gt;=$D39,"○",""))))</f>
        <v/>
      </c>
      <c r="AZ39" s="125"/>
      <c r="BA39" s="197" t="str">
        <f t="shared" ref="BA39" si="574">IF(AZ39="","",IF(AY39="○",IF(AX39&gt;=10,IF($C39="介護","●","○"),"○"),"×"))</f>
        <v/>
      </c>
      <c r="BB39" s="129" t="str">
        <f t="shared" ref="BB39" si="575">IF($G39="","",EOMONTH(BE$16,-1))</f>
        <v/>
      </c>
      <c r="BC39" s="145">
        <f t="shared" ref="BC39" si="576">IFERROR(DATEDIF($G39,BB39,"Y"),0)</f>
        <v>0</v>
      </c>
      <c r="BD39" s="166" t="str">
        <f t="shared" ref="BD39" si="577">IF($D39="","",IF($G39="","",IF($G39&gt;BB39,"",IF(BB39&gt;=$D39,"○",""))))</f>
        <v/>
      </c>
      <c r="BE39" s="125"/>
      <c r="BF39" s="197" t="str">
        <f t="shared" ref="BF39" si="578">IF(BE39="","",IF(BD39="○",IF(BC39&gt;=10,IF($C39="介護","●","○"),"○"),"×"))</f>
        <v/>
      </c>
      <c r="BG39" s="129" t="str">
        <f t="shared" ref="BG39" si="579">IF($G39="","",EOMONTH(BJ$16,-1))</f>
        <v/>
      </c>
      <c r="BH39" s="145">
        <f t="shared" ref="BH39" si="580">IFERROR(DATEDIF($G39,BG39,"Y"),0)</f>
        <v>0</v>
      </c>
      <c r="BI39" s="166" t="str">
        <f t="shared" ref="BI39" si="581">IF($D39="","",IF($G39="","",IF($G39&gt;BG39,"",IF(BG39&gt;=$D39,"○",""))))</f>
        <v/>
      </c>
      <c r="BJ39" s="125"/>
      <c r="BK39" s="291" t="str">
        <f t="shared" ref="BK39" si="582">IF(BJ39="","",IF(BI39="○",IF(BH39&gt;=10,IF($C39="介護","●","○"),"○"),"×"))</f>
        <v/>
      </c>
      <c r="BL39" s="129" t="str">
        <f t="shared" ref="BL39" si="583">IF($G39="","",EOMONTH(BO$16,-1))</f>
        <v/>
      </c>
      <c r="BM39" s="145">
        <f t="shared" ref="BM39" si="584">IFERROR(DATEDIF($G39,BL39,"Y"),0)</f>
        <v>0</v>
      </c>
      <c r="BN39" s="166" t="str">
        <f t="shared" ref="BN39" si="585">IF($D39="","",IF($G39="","",IF($G39&gt;BL39,"",IF(BL39&gt;=$D39,"○",""))))</f>
        <v/>
      </c>
      <c r="BO39" s="125"/>
      <c r="BP39" s="291" t="str">
        <f t="shared" ref="BP39" si="586">IF(BO39="","",IF(BN39="○",IF(BM39&gt;=10,IF($C39="介護","●","○"),"○"),"×"))</f>
        <v/>
      </c>
      <c r="BQ39" s="129" t="str">
        <f t="shared" ref="BQ39" si="587">IF($G39="","",EOMONTH(BT$16,-1))</f>
        <v/>
      </c>
      <c r="BR39" s="145">
        <f t="shared" ref="BR39" si="588">IFERROR(DATEDIF($G39,BQ39,"Y"),0)</f>
        <v>0</v>
      </c>
      <c r="BS39" s="166" t="str">
        <f t="shared" ref="BS39" si="589">IF($D39="","",IF($G39="","",IF($G39&gt;BQ39,"",IF(BQ39&gt;=$D39,"○",""))))</f>
        <v/>
      </c>
      <c r="BT39" s="125"/>
      <c r="BU39" s="291" t="str">
        <f t="shared" ref="BU39" si="590">IF(BT39="","",IF(BS39="○",IF(BR39&gt;=10,IF($C39="介護","●","○"),"○"),"×"))</f>
        <v/>
      </c>
      <c r="BV39" s="129" t="str">
        <f t="shared" ref="BV39" si="591">IF($G39="","",EOMONTH(BY$16,-1))</f>
        <v/>
      </c>
      <c r="BW39" s="145">
        <f t="shared" ref="BW39" si="592">IFERROR(DATEDIF($G39,BV39,"Y"),0)</f>
        <v>0</v>
      </c>
      <c r="BX39" s="166" t="str">
        <f t="shared" ref="BX39" si="593">IF($D39="","",IF($G39="","",IF($G39&gt;BV39,"",IF(BV39&gt;=$D39,"○",""))))</f>
        <v/>
      </c>
      <c r="BY39" s="125"/>
      <c r="BZ39" s="291" t="str">
        <f t="shared" ref="BZ39" si="594">IF(BY39="","",IF(BX39="○",IF(BW39&gt;=10,IF($C39="介護","●","○"),"○"),"×"))</f>
        <v/>
      </c>
      <c r="CA39" s="129" t="str">
        <f t="shared" ref="CA39" si="595">IF($G39="","",EOMONTH(CD$16,-1))</f>
        <v/>
      </c>
      <c r="CB39" s="145">
        <f t="shared" ref="CB39" si="596">IFERROR(DATEDIF($G39,CA39,"Y"),0)</f>
        <v>0</v>
      </c>
      <c r="CC39" s="166" t="str">
        <f t="shared" ref="CC39" si="597">IF($D39="","",IF($G39="","",IF($G39&gt;CA39,"",IF(CA39&gt;=$D39,"○",""))))</f>
        <v/>
      </c>
      <c r="CD39" s="125"/>
      <c r="CE39" s="153" t="str">
        <f t="shared" ref="CE39" si="598">IF(CD39="","",IF(CC39="○",IF(CB39&gt;=10,IF($C39="介護","●","○"),"○"),"×"))</f>
        <v/>
      </c>
      <c r="CF39" s="187">
        <f t="shared" ref="CF39" si="599">SUM(L39,Q39,V39,AA39,AF39,AK39,AP39,AU39,AZ39,BE39,BJ39,BO39,BT39,BY39,CD39)</f>
        <v>0</v>
      </c>
      <c r="CG39" s="195"/>
      <c r="CH39" s="4"/>
    </row>
    <row r="40" spans="2:86" ht="13.5" customHeight="1" x14ac:dyDescent="0.15">
      <c r="B40" s="175"/>
      <c r="C40" s="176"/>
      <c r="D40" s="176"/>
      <c r="E40" s="179"/>
      <c r="F40" s="180"/>
      <c r="G40" s="39" t="str">
        <f>IF(G39="","",$G$20)</f>
        <v/>
      </c>
      <c r="H40" s="181"/>
      <c r="I40" s="284"/>
      <c r="J40" s="183"/>
      <c r="K40" s="186"/>
      <c r="L40" s="125"/>
      <c r="M40" s="173"/>
      <c r="N40" s="168"/>
      <c r="O40" s="183"/>
      <c r="P40" s="186"/>
      <c r="Q40" s="125"/>
      <c r="R40" s="173"/>
      <c r="S40" s="168"/>
      <c r="T40" s="183"/>
      <c r="U40" s="186"/>
      <c r="V40" s="125"/>
      <c r="W40" s="173"/>
      <c r="X40" s="129"/>
      <c r="Y40" s="145"/>
      <c r="Z40" s="186"/>
      <c r="AA40" s="125"/>
      <c r="AB40" s="173"/>
      <c r="AC40" s="129"/>
      <c r="AD40" s="183"/>
      <c r="AE40" s="186"/>
      <c r="AF40" s="125"/>
      <c r="AG40" s="173"/>
      <c r="AH40" s="129"/>
      <c r="AI40" s="183"/>
      <c r="AJ40" s="186"/>
      <c r="AK40" s="125"/>
      <c r="AL40" s="173"/>
      <c r="AM40" s="129"/>
      <c r="AN40" s="145"/>
      <c r="AO40" s="186"/>
      <c r="AP40" s="125"/>
      <c r="AQ40" s="197"/>
      <c r="AR40" s="168"/>
      <c r="AS40" s="183"/>
      <c r="AT40" s="186"/>
      <c r="AU40" s="125"/>
      <c r="AV40" s="197"/>
      <c r="AW40" s="129"/>
      <c r="AX40" s="145"/>
      <c r="AY40" s="186"/>
      <c r="AZ40" s="125"/>
      <c r="BA40" s="197"/>
      <c r="BB40" s="129"/>
      <c r="BC40" s="145"/>
      <c r="BD40" s="186"/>
      <c r="BE40" s="125"/>
      <c r="BF40" s="197"/>
      <c r="BG40" s="129"/>
      <c r="BH40" s="145"/>
      <c r="BI40" s="186"/>
      <c r="BJ40" s="125"/>
      <c r="BK40" s="291"/>
      <c r="BL40" s="129"/>
      <c r="BM40" s="145"/>
      <c r="BN40" s="186"/>
      <c r="BO40" s="125"/>
      <c r="BP40" s="291"/>
      <c r="BQ40" s="129"/>
      <c r="BR40" s="145"/>
      <c r="BS40" s="186"/>
      <c r="BT40" s="125"/>
      <c r="BU40" s="291"/>
      <c r="BV40" s="129"/>
      <c r="BW40" s="145"/>
      <c r="BX40" s="186"/>
      <c r="BY40" s="125"/>
      <c r="BZ40" s="291"/>
      <c r="CA40" s="129"/>
      <c r="CB40" s="145"/>
      <c r="CC40" s="186"/>
      <c r="CD40" s="125"/>
      <c r="CE40" s="153"/>
      <c r="CF40" s="188"/>
      <c r="CG40" s="195"/>
      <c r="CH40" s="4"/>
    </row>
    <row r="41" spans="2:86" ht="13.5" customHeight="1" x14ac:dyDescent="0.15">
      <c r="B41" s="174"/>
      <c r="C41" s="171"/>
      <c r="D41" s="171"/>
      <c r="E41" s="177"/>
      <c r="F41" s="178"/>
      <c r="G41" s="38"/>
      <c r="H41" s="181" t="str">
        <f>IF($G41="","",IFERROR(DATEDIF(G41,G42,"Y")&amp;"年"&amp;DATEDIF(G41,G42,"YM")&amp;"月","0年0月"))</f>
        <v/>
      </c>
      <c r="I41" s="283" t="str">
        <f t="shared" ref="I41" si="600">IF($G41="","",EOMONTH(L$16,-1))</f>
        <v/>
      </c>
      <c r="J41" s="169">
        <f t="shared" ref="J41" si="601">IFERROR(DATEDIF($G41,I41,"Y"),0)</f>
        <v>0</v>
      </c>
      <c r="K41" s="166" t="str">
        <f t="shared" ref="K41" si="602">IF($D41="","",IF($G41="","",IF($G41&gt;I41,"",IF(I41&gt;=$D41,"○",""))))</f>
        <v/>
      </c>
      <c r="L41" s="125"/>
      <c r="M41" s="127" t="str">
        <f t="shared" ref="M41" si="603">IF(L41="","",IF(K41="○",IF(J41&gt;=10,IF($C41="介護","●","○"),"○"),"×"))</f>
        <v/>
      </c>
      <c r="N41" s="143" t="str">
        <f t="shared" ref="N41" si="604">IF($G41="","",EOMONTH(Q$16,-1))</f>
        <v/>
      </c>
      <c r="O41" s="169">
        <f t="shared" ref="O41" si="605">IFERROR(DATEDIF($G41,N41,"Y"),0)</f>
        <v>0</v>
      </c>
      <c r="P41" s="166" t="str">
        <f t="shared" ref="P41" si="606">IF($D41="","",IF($G41="","",IF($G41&gt;N41,"",IF(N41&gt;=$D41,"○",""))))</f>
        <v/>
      </c>
      <c r="Q41" s="125"/>
      <c r="R41" s="127" t="str">
        <f t="shared" ref="R41" si="607">IF(Q41="","",IF(P41="○",IF(O41&gt;=10,IF($C41="介護","●","○"),"○"),"×"))</f>
        <v/>
      </c>
      <c r="S41" s="143" t="str">
        <f t="shared" ref="S41" si="608">IF($G41="","",EOMONTH(V$16,-1))</f>
        <v/>
      </c>
      <c r="T41" s="169">
        <f t="shared" ref="T41" si="609">IFERROR(DATEDIF($G41,S41,"Y"),0)</f>
        <v>0</v>
      </c>
      <c r="U41" s="166" t="str">
        <f t="shared" ref="U41" si="610">IF($D41="","",IF($G41="","",IF($G41&gt;S41,"",IF(S41&gt;=$D41,"○",""))))</f>
        <v/>
      </c>
      <c r="V41" s="125"/>
      <c r="W41" s="127" t="str">
        <f t="shared" ref="W41" si="611">IF(V41="","",IF(U41="○",IF(T41&gt;=10,IF($C41="介護","●","○"),"○"),"×"))</f>
        <v/>
      </c>
      <c r="X41" s="129" t="str">
        <f t="shared" ref="X41" si="612">IF($G41="","",EOMONTH(AA$16,-1))</f>
        <v/>
      </c>
      <c r="Y41" s="145">
        <f t="shared" ref="Y41" si="613">IFERROR(DATEDIF($G41,X41,"Y"),0)</f>
        <v>0</v>
      </c>
      <c r="Z41" s="166" t="str">
        <f t="shared" ref="Z41" si="614">IF($D41="","",IF($G41="","",IF($G41&gt;X41,"",IF(X41&gt;=$D41,"○",""))))</f>
        <v/>
      </c>
      <c r="AA41" s="125"/>
      <c r="AB41" s="127" t="str">
        <f t="shared" ref="AB41" si="615">IF(AA41="","",IF(Z41="○",IF(Y41&gt;=10,IF($C41="介護","●","○"),"○"),"×"))</f>
        <v/>
      </c>
      <c r="AC41" s="129" t="str">
        <f t="shared" ref="AC41" si="616">IF($G41="","",EOMONTH(AF$16,-1))</f>
        <v/>
      </c>
      <c r="AD41" s="169">
        <f t="shared" ref="AD41" si="617">IFERROR(DATEDIF($G41,AC41,"Y"),0)</f>
        <v>0</v>
      </c>
      <c r="AE41" s="166" t="str">
        <f t="shared" ref="AE41" si="618">IF($D41="","",IF($G41="","",IF($G41&gt;AC41,"",IF(AC41&gt;=$D41,"○",""))))</f>
        <v/>
      </c>
      <c r="AF41" s="125"/>
      <c r="AG41" s="127" t="str">
        <f t="shared" ref="AG41" si="619">IF(AF41="","",IF(AE41="○",IF(AD41&gt;=10,IF($C41="介護","●","○"),"○"),"×"))</f>
        <v/>
      </c>
      <c r="AH41" s="129" t="str">
        <f t="shared" ref="AH41" si="620">IF($G41="","",EOMONTH(AK$16,-1))</f>
        <v/>
      </c>
      <c r="AI41" s="145">
        <f t="shared" ref="AI41" si="621">IFERROR(DATEDIF($G41,AH41,"Y"),0)</f>
        <v>0</v>
      </c>
      <c r="AJ41" s="166" t="str">
        <f t="shared" ref="AJ41" si="622">IF($D41="","",IF($G41="","",IF($G41&gt;AH41,"",IF(AH41&gt;=$D41,"○",""))))</f>
        <v/>
      </c>
      <c r="AK41" s="125"/>
      <c r="AL41" s="127" t="str">
        <f>IF(AK41="","",IF(AJ41="○",IF(AI41&gt;=10,IF($C41="介護","●","○"),"○"),"×"))</f>
        <v/>
      </c>
      <c r="AM41" s="129" t="str">
        <f t="shared" ref="AM41" si="623">IF($G41="","",EOMONTH(AP$16,-1))</f>
        <v/>
      </c>
      <c r="AN41" s="145">
        <f t="shared" ref="AN41" si="624">IFERROR(DATEDIF($G41,AM41,"Y"),0)</f>
        <v>0</v>
      </c>
      <c r="AO41" s="166" t="str">
        <f t="shared" ref="AO41" si="625">IF($D41="","",IF($G41="","",IF($G41&gt;AM41,"",IF(AM41&gt;=$D41,"○",""))))</f>
        <v/>
      </c>
      <c r="AP41" s="125"/>
      <c r="AQ41" s="197" t="str">
        <f t="shared" ref="AQ41" si="626">IF(AP41="","",IF(AO41="○",IF(AN41&gt;=10,IF($C41="介護","●","○"),"○"),"×"))</f>
        <v/>
      </c>
      <c r="AR41" s="143" t="str">
        <f t="shared" ref="AR41" si="627">IF($G41="","",EOMONTH(AU$16,-1))</f>
        <v/>
      </c>
      <c r="AS41" s="169">
        <f t="shared" ref="AS41" si="628">IFERROR(DATEDIF($G41,AR41,"Y"),0)</f>
        <v>0</v>
      </c>
      <c r="AT41" s="166" t="str">
        <f t="shared" ref="AT41" si="629">IF($D41="","",IF($G41="","",IF($G41&gt;AR41,"",IF(AR41&gt;=$D41,"○",""))))</f>
        <v/>
      </c>
      <c r="AU41" s="125"/>
      <c r="AV41" s="197" t="str">
        <f t="shared" ref="AV41" si="630">IF(AU41="","",IF(AT41="○",IF(AS41&gt;=10,IF($C41="介護","●","○"),"○"),"×"))</f>
        <v/>
      </c>
      <c r="AW41" s="129" t="str">
        <f t="shared" ref="AW41" si="631">IF($G41="","",EOMONTH(AZ$16,-1))</f>
        <v/>
      </c>
      <c r="AX41" s="145">
        <f t="shared" ref="AX41" si="632">IFERROR(DATEDIF($G41,AW41,"Y"),0)</f>
        <v>0</v>
      </c>
      <c r="AY41" s="166" t="str">
        <f t="shared" ref="AY41" si="633">IF($D41="","",IF($G41="","",IF($G41&gt;AW41,"",IF(AW41&gt;=$D41,"○",""))))</f>
        <v/>
      </c>
      <c r="AZ41" s="125"/>
      <c r="BA41" s="197" t="str">
        <f t="shared" ref="BA41" si="634">IF(AZ41="","",IF(AY41="○",IF(AX41&gt;=10,IF($C41="介護","●","○"),"○"),"×"))</f>
        <v/>
      </c>
      <c r="BB41" s="129" t="str">
        <f t="shared" ref="BB41" si="635">IF($G41="","",EOMONTH(BE$16,-1))</f>
        <v/>
      </c>
      <c r="BC41" s="145">
        <f t="shared" ref="BC41" si="636">IFERROR(DATEDIF($G41,BB41,"Y"),0)</f>
        <v>0</v>
      </c>
      <c r="BD41" s="166" t="str">
        <f t="shared" ref="BD41" si="637">IF($D41="","",IF($G41="","",IF($G41&gt;BB41,"",IF(BB41&gt;=$D41,"○",""))))</f>
        <v/>
      </c>
      <c r="BE41" s="125"/>
      <c r="BF41" s="197" t="str">
        <f t="shared" ref="BF41" si="638">IF(BE41="","",IF(BD41="○",IF(BC41&gt;=10,IF($C41="介護","●","○"),"○"),"×"))</f>
        <v/>
      </c>
      <c r="BG41" s="129" t="str">
        <f t="shared" ref="BG41" si="639">IF($G41="","",EOMONTH(BJ$16,-1))</f>
        <v/>
      </c>
      <c r="BH41" s="145">
        <f t="shared" ref="BH41" si="640">IFERROR(DATEDIF($G41,BG41,"Y"),0)</f>
        <v>0</v>
      </c>
      <c r="BI41" s="166" t="str">
        <f t="shared" ref="BI41" si="641">IF($D41="","",IF($G41="","",IF($G41&gt;BG41,"",IF(BG41&gt;=$D41,"○",""))))</f>
        <v/>
      </c>
      <c r="BJ41" s="125"/>
      <c r="BK41" s="291" t="str">
        <f t="shared" ref="BK41" si="642">IF(BJ41="","",IF(BI41="○",IF(BH41&gt;=10,IF($C41="介護","●","○"),"○"),"×"))</f>
        <v/>
      </c>
      <c r="BL41" s="129" t="str">
        <f t="shared" ref="BL41" si="643">IF($G41="","",EOMONTH(BO$16,-1))</f>
        <v/>
      </c>
      <c r="BM41" s="145">
        <f t="shared" ref="BM41" si="644">IFERROR(DATEDIF($G41,BL41,"Y"),0)</f>
        <v>0</v>
      </c>
      <c r="BN41" s="166" t="str">
        <f t="shared" ref="BN41" si="645">IF($D41="","",IF($G41="","",IF($G41&gt;BL41,"",IF(BL41&gt;=$D41,"○",""))))</f>
        <v/>
      </c>
      <c r="BO41" s="125"/>
      <c r="BP41" s="291" t="str">
        <f t="shared" ref="BP41" si="646">IF(BO41="","",IF(BN41="○",IF(BM41&gt;=10,IF($C41="介護","●","○"),"○"),"×"))</f>
        <v/>
      </c>
      <c r="BQ41" s="129" t="str">
        <f t="shared" ref="BQ41" si="647">IF($G41="","",EOMONTH(BT$16,-1))</f>
        <v/>
      </c>
      <c r="BR41" s="145">
        <f t="shared" ref="BR41" si="648">IFERROR(DATEDIF($G41,BQ41,"Y"),0)</f>
        <v>0</v>
      </c>
      <c r="BS41" s="166" t="str">
        <f t="shared" ref="BS41" si="649">IF($D41="","",IF($G41="","",IF($G41&gt;BQ41,"",IF(BQ41&gt;=$D41,"○",""))))</f>
        <v/>
      </c>
      <c r="BT41" s="125"/>
      <c r="BU41" s="291" t="str">
        <f t="shared" ref="BU41" si="650">IF(BT41="","",IF(BS41="○",IF(BR41&gt;=10,IF($C41="介護","●","○"),"○"),"×"))</f>
        <v/>
      </c>
      <c r="BV41" s="129" t="str">
        <f t="shared" ref="BV41" si="651">IF($G41="","",EOMONTH(BY$16,-1))</f>
        <v/>
      </c>
      <c r="BW41" s="145">
        <f t="shared" ref="BW41" si="652">IFERROR(DATEDIF($G41,BV41,"Y"),0)</f>
        <v>0</v>
      </c>
      <c r="BX41" s="166" t="str">
        <f t="shared" ref="BX41" si="653">IF($D41="","",IF($G41="","",IF($G41&gt;BV41,"",IF(BV41&gt;=$D41,"○",""))))</f>
        <v/>
      </c>
      <c r="BY41" s="125"/>
      <c r="BZ41" s="291" t="str">
        <f t="shared" ref="BZ41" si="654">IF(BY41="","",IF(BX41="○",IF(BW41&gt;=10,IF($C41="介護","●","○"),"○"),"×"))</f>
        <v/>
      </c>
      <c r="CA41" s="129" t="str">
        <f t="shared" ref="CA41" si="655">IF($G41="","",EOMONTH(CD$16,-1))</f>
        <v/>
      </c>
      <c r="CB41" s="145">
        <f t="shared" ref="CB41" si="656">IFERROR(DATEDIF($G41,CA41,"Y"),0)</f>
        <v>0</v>
      </c>
      <c r="CC41" s="166" t="str">
        <f t="shared" ref="CC41" si="657">IF($D41="","",IF($G41="","",IF($G41&gt;CA41,"",IF(CA41&gt;=$D41,"○",""))))</f>
        <v/>
      </c>
      <c r="CD41" s="125"/>
      <c r="CE41" s="153" t="str">
        <f t="shared" ref="CE41" si="658">IF(CD41="","",IF(CC41="○",IF(CB41&gt;=10,IF($C41="介護","●","○"),"○"),"×"))</f>
        <v/>
      </c>
      <c r="CF41" s="187">
        <f t="shared" ref="CF41" si="659">SUM(L41,Q41,V41,AA41,AF41,AK41,AP41,AU41,AZ41,BE41,BJ41,BO41,BT41,BY41,CD41)</f>
        <v>0</v>
      </c>
      <c r="CG41" s="195"/>
      <c r="CH41" s="4"/>
    </row>
    <row r="42" spans="2:86" ht="13.5" customHeight="1" x14ac:dyDescent="0.15">
      <c r="B42" s="175"/>
      <c r="C42" s="176"/>
      <c r="D42" s="176"/>
      <c r="E42" s="179"/>
      <c r="F42" s="180"/>
      <c r="G42" s="39" t="str">
        <f>IF(G41="","",$G$20)</f>
        <v/>
      </c>
      <c r="H42" s="181"/>
      <c r="I42" s="284"/>
      <c r="J42" s="183"/>
      <c r="K42" s="186"/>
      <c r="L42" s="125"/>
      <c r="M42" s="173"/>
      <c r="N42" s="168"/>
      <c r="O42" s="183"/>
      <c r="P42" s="186"/>
      <c r="Q42" s="125"/>
      <c r="R42" s="173"/>
      <c r="S42" s="168"/>
      <c r="T42" s="183"/>
      <c r="U42" s="186"/>
      <c r="V42" s="125"/>
      <c r="W42" s="173"/>
      <c r="X42" s="129"/>
      <c r="Y42" s="145"/>
      <c r="Z42" s="186"/>
      <c r="AA42" s="125"/>
      <c r="AB42" s="173"/>
      <c r="AC42" s="129"/>
      <c r="AD42" s="183"/>
      <c r="AE42" s="186"/>
      <c r="AF42" s="125"/>
      <c r="AG42" s="173"/>
      <c r="AH42" s="129"/>
      <c r="AI42" s="145"/>
      <c r="AJ42" s="186"/>
      <c r="AK42" s="125"/>
      <c r="AL42" s="173"/>
      <c r="AM42" s="129"/>
      <c r="AN42" s="145"/>
      <c r="AO42" s="186"/>
      <c r="AP42" s="125"/>
      <c r="AQ42" s="197"/>
      <c r="AR42" s="168"/>
      <c r="AS42" s="183"/>
      <c r="AT42" s="186"/>
      <c r="AU42" s="125"/>
      <c r="AV42" s="197"/>
      <c r="AW42" s="129"/>
      <c r="AX42" s="145"/>
      <c r="AY42" s="186"/>
      <c r="AZ42" s="125"/>
      <c r="BA42" s="197"/>
      <c r="BB42" s="129"/>
      <c r="BC42" s="145"/>
      <c r="BD42" s="186"/>
      <c r="BE42" s="125"/>
      <c r="BF42" s="197"/>
      <c r="BG42" s="129"/>
      <c r="BH42" s="145"/>
      <c r="BI42" s="186"/>
      <c r="BJ42" s="125"/>
      <c r="BK42" s="291"/>
      <c r="BL42" s="129"/>
      <c r="BM42" s="145"/>
      <c r="BN42" s="186"/>
      <c r="BO42" s="125"/>
      <c r="BP42" s="291"/>
      <c r="BQ42" s="129"/>
      <c r="BR42" s="145"/>
      <c r="BS42" s="186"/>
      <c r="BT42" s="125"/>
      <c r="BU42" s="291"/>
      <c r="BV42" s="129"/>
      <c r="BW42" s="145"/>
      <c r="BX42" s="186"/>
      <c r="BY42" s="125"/>
      <c r="BZ42" s="291"/>
      <c r="CA42" s="129"/>
      <c r="CB42" s="145"/>
      <c r="CC42" s="186"/>
      <c r="CD42" s="125"/>
      <c r="CE42" s="153"/>
      <c r="CF42" s="188"/>
      <c r="CG42" s="195"/>
      <c r="CH42" s="4"/>
    </row>
    <row r="43" spans="2:86" ht="13.5" customHeight="1" x14ac:dyDescent="0.15">
      <c r="B43" s="174"/>
      <c r="C43" s="171"/>
      <c r="D43" s="171"/>
      <c r="E43" s="177"/>
      <c r="F43" s="178"/>
      <c r="G43" s="38"/>
      <c r="H43" s="181" t="str">
        <f>IF($G43="","",IFERROR(DATEDIF(G43,G44,"Y")&amp;"年"&amp;DATEDIF(G43,G44,"YM")&amp;"月","0年0月"))</f>
        <v/>
      </c>
      <c r="I43" s="283" t="str">
        <f t="shared" ref="I43" si="660">IF($G43="","",EOMONTH(L$16,-1))</f>
        <v/>
      </c>
      <c r="J43" s="169">
        <f t="shared" ref="J43" si="661">IFERROR(DATEDIF($G43,I43,"Y"),0)</f>
        <v>0</v>
      </c>
      <c r="K43" s="166" t="str">
        <f t="shared" ref="K43" si="662">IF($D43="","",IF($G43="","",IF($G43&gt;I43,"",IF(I43&gt;=$D43,"○",""))))</f>
        <v/>
      </c>
      <c r="L43" s="125"/>
      <c r="M43" s="127" t="str">
        <f t="shared" ref="M43" si="663">IF(L43="","",IF(K43="○",IF(J43&gt;=10,IF($C43="介護","●","○"),"○"),"×"))</f>
        <v/>
      </c>
      <c r="N43" s="143" t="str">
        <f t="shared" ref="N43" si="664">IF($G43="","",EOMONTH(Q$16,-1))</f>
        <v/>
      </c>
      <c r="O43" s="169">
        <f t="shared" ref="O43" si="665">IFERROR(DATEDIF($G43,N43,"Y"),0)</f>
        <v>0</v>
      </c>
      <c r="P43" s="166" t="str">
        <f t="shared" ref="P43" si="666">IF($D43="","",IF($G43="","",IF($G43&gt;N43,"",IF(N43&gt;=$D43,"○",""))))</f>
        <v/>
      </c>
      <c r="Q43" s="125"/>
      <c r="R43" s="127" t="str">
        <f t="shared" ref="R43" si="667">IF(Q43="","",IF(P43="○",IF(O43&gt;=10,IF($C43="介護","●","○"),"○"),"×"))</f>
        <v/>
      </c>
      <c r="S43" s="143" t="str">
        <f t="shared" ref="S43" si="668">IF($G43="","",EOMONTH(V$16,-1))</f>
        <v/>
      </c>
      <c r="T43" s="169">
        <f t="shared" ref="T43" si="669">IFERROR(DATEDIF($G43,S43,"Y"),0)</f>
        <v>0</v>
      </c>
      <c r="U43" s="166" t="str">
        <f t="shared" ref="U43" si="670">IF($D43="","",IF($G43="","",IF($G43&gt;S43,"",IF(S43&gt;=$D43,"○",""))))</f>
        <v/>
      </c>
      <c r="V43" s="125"/>
      <c r="W43" s="127" t="str">
        <f t="shared" ref="W43" si="671">IF(V43="","",IF(U43="○",IF(T43&gt;=10,IF($C43="介護","●","○"),"○"),"×"))</f>
        <v/>
      </c>
      <c r="X43" s="129" t="str">
        <f t="shared" ref="X43" si="672">IF($G43="","",EOMONTH(AA$16,-1))</f>
        <v/>
      </c>
      <c r="Y43" s="145">
        <f t="shared" ref="Y43" si="673">IFERROR(DATEDIF($G43,X43,"Y"),0)</f>
        <v>0</v>
      </c>
      <c r="Z43" s="166" t="str">
        <f t="shared" ref="Z43" si="674">IF($D43="","",IF($G43="","",IF($G43&gt;X43,"",IF(X43&gt;=$D43,"○",""))))</f>
        <v/>
      </c>
      <c r="AA43" s="125"/>
      <c r="AB43" s="127" t="str">
        <f t="shared" ref="AB43" si="675">IF(AA43="","",IF(Z43="○",IF(Y43&gt;=10,IF($C43="介護","●","○"),"○"),"×"))</f>
        <v/>
      </c>
      <c r="AC43" s="129" t="str">
        <f t="shared" ref="AC43" si="676">IF($G43="","",EOMONTH(AF$16,-1))</f>
        <v/>
      </c>
      <c r="AD43" s="169">
        <f t="shared" ref="AD43" si="677">IFERROR(DATEDIF($G43,AC43,"Y"),0)</f>
        <v>0</v>
      </c>
      <c r="AE43" s="166" t="str">
        <f t="shared" ref="AE43" si="678">IF($D43="","",IF($G43="","",IF($G43&gt;AC43,"",IF(AC43&gt;=$D43,"○",""))))</f>
        <v/>
      </c>
      <c r="AF43" s="125"/>
      <c r="AG43" s="127" t="str">
        <f t="shared" ref="AG43" si="679">IF(AF43="","",IF(AE43="○",IF(AD43&gt;=10,IF($C43="介護","●","○"),"○"),"×"))</f>
        <v/>
      </c>
      <c r="AH43" s="129" t="str">
        <f t="shared" ref="AH43" si="680">IF($G43="","",EOMONTH(AK$16,-1))</f>
        <v/>
      </c>
      <c r="AI43" s="169">
        <f t="shared" ref="AI43" si="681">IFERROR(DATEDIF($G43,AH43,"Y"),0)</f>
        <v>0</v>
      </c>
      <c r="AJ43" s="166" t="str">
        <f t="shared" ref="AJ43" si="682">IF($D43="","",IF($G43="","",IF($G43&gt;AH43,"",IF(AH43&gt;=$D43,"○",""))))</f>
        <v/>
      </c>
      <c r="AK43" s="125"/>
      <c r="AL43" s="127" t="str">
        <f>IF(AK43="","",IF(AJ43="○",IF(AI43&gt;=10,IF($C43="介護","●","○"),"○"),"×"))</f>
        <v/>
      </c>
      <c r="AM43" s="129" t="str">
        <f t="shared" ref="AM43" si="683">IF($G43="","",EOMONTH(AP$16,-1))</f>
        <v/>
      </c>
      <c r="AN43" s="145">
        <f t="shared" ref="AN43" si="684">IFERROR(DATEDIF($G43,AM43,"Y"),0)</f>
        <v>0</v>
      </c>
      <c r="AO43" s="166" t="str">
        <f t="shared" ref="AO43" si="685">IF($D43="","",IF($G43="","",IF($G43&gt;AM43,"",IF(AM43&gt;=$D43,"○",""))))</f>
        <v/>
      </c>
      <c r="AP43" s="125"/>
      <c r="AQ43" s="197" t="str">
        <f t="shared" ref="AQ43" si="686">IF(AP43="","",IF(AO43="○",IF(AN43&gt;=10,IF($C43="介護","●","○"),"○"),"×"))</f>
        <v/>
      </c>
      <c r="AR43" s="143" t="str">
        <f t="shared" ref="AR43" si="687">IF($G43="","",EOMONTH(AU$16,-1))</f>
        <v/>
      </c>
      <c r="AS43" s="169">
        <f t="shared" ref="AS43" si="688">IFERROR(DATEDIF($G43,AR43,"Y"),0)</f>
        <v>0</v>
      </c>
      <c r="AT43" s="166" t="str">
        <f t="shared" ref="AT43" si="689">IF($D43="","",IF($G43="","",IF($G43&gt;AR43,"",IF(AR43&gt;=$D43,"○",""))))</f>
        <v/>
      </c>
      <c r="AU43" s="125"/>
      <c r="AV43" s="197" t="str">
        <f t="shared" ref="AV43" si="690">IF(AU43="","",IF(AT43="○",IF(AS43&gt;=10,IF($C43="介護","●","○"),"○"),"×"))</f>
        <v/>
      </c>
      <c r="AW43" s="129" t="str">
        <f t="shared" ref="AW43" si="691">IF($G43="","",EOMONTH(AZ$16,-1))</f>
        <v/>
      </c>
      <c r="AX43" s="145">
        <f t="shared" ref="AX43" si="692">IFERROR(DATEDIF($G43,AW43,"Y"),0)</f>
        <v>0</v>
      </c>
      <c r="AY43" s="166" t="str">
        <f t="shared" ref="AY43" si="693">IF($D43="","",IF($G43="","",IF($G43&gt;AW43,"",IF(AW43&gt;=$D43,"○",""))))</f>
        <v/>
      </c>
      <c r="AZ43" s="125"/>
      <c r="BA43" s="197" t="str">
        <f t="shared" ref="BA43" si="694">IF(AZ43="","",IF(AY43="○",IF(AX43&gt;=10,IF($C43="介護","●","○"),"○"),"×"))</f>
        <v/>
      </c>
      <c r="BB43" s="129" t="str">
        <f t="shared" ref="BB43" si="695">IF($G43="","",EOMONTH(BE$16,-1))</f>
        <v/>
      </c>
      <c r="BC43" s="145">
        <f t="shared" ref="BC43" si="696">IFERROR(DATEDIF($G43,BB43,"Y"),0)</f>
        <v>0</v>
      </c>
      <c r="BD43" s="166" t="str">
        <f t="shared" ref="BD43" si="697">IF($D43="","",IF($G43="","",IF($G43&gt;BB43,"",IF(BB43&gt;=$D43,"○",""))))</f>
        <v/>
      </c>
      <c r="BE43" s="125"/>
      <c r="BF43" s="197" t="str">
        <f t="shared" ref="BF43" si="698">IF(BE43="","",IF(BD43="○",IF(BC43&gt;=10,IF($C43="介護","●","○"),"○"),"×"))</f>
        <v/>
      </c>
      <c r="BG43" s="129" t="str">
        <f t="shared" ref="BG43" si="699">IF($G43="","",EOMONTH(BJ$16,-1))</f>
        <v/>
      </c>
      <c r="BH43" s="145">
        <f t="shared" ref="BH43" si="700">IFERROR(DATEDIF($G43,BG43,"Y"),0)</f>
        <v>0</v>
      </c>
      <c r="BI43" s="166" t="str">
        <f t="shared" ref="BI43" si="701">IF($D43="","",IF($G43="","",IF($G43&gt;BG43,"",IF(BG43&gt;=$D43,"○",""))))</f>
        <v/>
      </c>
      <c r="BJ43" s="125"/>
      <c r="BK43" s="291" t="str">
        <f t="shared" ref="BK43" si="702">IF(BJ43="","",IF(BI43="○",IF(BH43&gt;=10,IF($C43="介護","●","○"),"○"),"×"))</f>
        <v/>
      </c>
      <c r="BL43" s="129" t="str">
        <f t="shared" ref="BL43" si="703">IF($G43="","",EOMONTH(BO$16,-1))</f>
        <v/>
      </c>
      <c r="BM43" s="145">
        <f t="shared" ref="BM43" si="704">IFERROR(DATEDIF($G43,BL43,"Y"),0)</f>
        <v>0</v>
      </c>
      <c r="BN43" s="166" t="str">
        <f t="shared" ref="BN43" si="705">IF($D43="","",IF($G43="","",IF($G43&gt;BL43,"",IF(BL43&gt;=$D43,"○",""))))</f>
        <v/>
      </c>
      <c r="BO43" s="125"/>
      <c r="BP43" s="291" t="str">
        <f t="shared" ref="BP43" si="706">IF(BO43="","",IF(BN43="○",IF(BM43&gt;=10,IF($C43="介護","●","○"),"○"),"×"))</f>
        <v/>
      </c>
      <c r="BQ43" s="129" t="str">
        <f t="shared" ref="BQ43" si="707">IF($G43="","",EOMONTH(BT$16,-1))</f>
        <v/>
      </c>
      <c r="BR43" s="145">
        <f t="shared" ref="BR43" si="708">IFERROR(DATEDIF($G43,BQ43,"Y"),0)</f>
        <v>0</v>
      </c>
      <c r="BS43" s="166" t="str">
        <f t="shared" ref="BS43" si="709">IF($D43="","",IF($G43="","",IF($G43&gt;BQ43,"",IF(BQ43&gt;=$D43,"○",""))))</f>
        <v/>
      </c>
      <c r="BT43" s="125"/>
      <c r="BU43" s="291" t="str">
        <f t="shared" ref="BU43" si="710">IF(BT43="","",IF(BS43="○",IF(BR43&gt;=10,IF($C43="介護","●","○"),"○"),"×"))</f>
        <v/>
      </c>
      <c r="BV43" s="129" t="str">
        <f t="shared" ref="BV43" si="711">IF($G43="","",EOMONTH(BY$16,-1))</f>
        <v/>
      </c>
      <c r="BW43" s="145">
        <f t="shared" ref="BW43" si="712">IFERROR(DATEDIF($G43,BV43,"Y"),0)</f>
        <v>0</v>
      </c>
      <c r="BX43" s="166" t="str">
        <f t="shared" ref="BX43" si="713">IF($D43="","",IF($G43="","",IF($G43&gt;BV43,"",IF(BV43&gt;=$D43,"○",""))))</f>
        <v/>
      </c>
      <c r="BY43" s="125"/>
      <c r="BZ43" s="291" t="str">
        <f t="shared" ref="BZ43" si="714">IF(BY43="","",IF(BX43="○",IF(BW43&gt;=10,IF($C43="介護","●","○"),"○"),"×"))</f>
        <v/>
      </c>
      <c r="CA43" s="129" t="str">
        <f t="shared" ref="CA43" si="715">IF($G43="","",EOMONTH(CD$16,-1))</f>
        <v/>
      </c>
      <c r="CB43" s="145">
        <f t="shared" ref="CB43" si="716">IFERROR(DATEDIF($G43,CA43,"Y"),0)</f>
        <v>0</v>
      </c>
      <c r="CC43" s="166" t="str">
        <f t="shared" ref="CC43" si="717">IF($D43="","",IF($G43="","",IF($G43&gt;CA43,"",IF(CA43&gt;=$D43,"○",""))))</f>
        <v/>
      </c>
      <c r="CD43" s="125"/>
      <c r="CE43" s="153" t="str">
        <f t="shared" ref="CE43" si="718">IF(CD43="","",IF(CC43="○",IF(CB43&gt;=10,IF($C43="介護","●","○"),"○"),"×"))</f>
        <v/>
      </c>
      <c r="CF43" s="187">
        <f t="shared" ref="CF43" si="719">SUM(L43,Q43,V43,AA43,AF43,AK43,AP43,AU43,AZ43,BE43,BJ43,BO43,BT43,BY43,CD43)</f>
        <v>0</v>
      </c>
      <c r="CG43" s="195"/>
      <c r="CH43" s="4"/>
    </row>
    <row r="44" spans="2:86" ht="13.5" customHeight="1" x14ac:dyDescent="0.15">
      <c r="B44" s="175"/>
      <c r="C44" s="176"/>
      <c r="D44" s="176"/>
      <c r="E44" s="179"/>
      <c r="F44" s="180"/>
      <c r="G44" s="39" t="str">
        <f>IF(G43="","",$G$20)</f>
        <v/>
      </c>
      <c r="H44" s="181"/>
      <c r="I44" s="284"/>
      <c r="J44" s="183"/>
      <c r="K44" s="186"/>
      <c r="L44" s="125"/>
      <c r="M44" s="173"/>
      <c r="N44" s="168"/>
      <c r="O44" s="183"/>
      <c r="P44" s="186"/>
      <c r="Q44" s="125"/>
      <c r="R44" s="173"/>
      <c r="S44" s="168"/>
      <c r="T44" s="183"/>
      <c r="U44" s="186"/>
      <c r="V44" s="125"/>
      <c r="W44" s="173"/>
      <c r="X44" s="129"/>
      <c r="Y44" s="145"/>
      <c r="Z44" s="186"/>
      <c r="AA44" s="125"/>
      <c r="AB44" s="173"/>
      <c r="AC44" s="129"/>
      <c r="AD44" s="183"/>
      <c r="AE44" s="186"/>
      <c r="AF44" s="125"/>
      <c r="AG44" s="173"/>
      <c r="AH44" s="129"/>
      <c r="AI44" s="183"/>
      <c r="AJ44" s="186"/>
      <c r="AK44" s="125"/>
      <c r="AL44" s="173"/>
      <c r="AM44" s="129"/>
      <c r="AN44" s="145"/>
      <c r="AO44" s="186"/>
      <c r="AP44" s="125"/>
      <c r="AQ44" s="197"/>
      <c r="AR44" s="168"/>
      <c r="AS44" s="183"/>
      <c r="AT44" s="186"/>
      <c r="AU44" s="125"/>
      <c r="AV44" s="197"/>
      <c r="AW44" s="129"/>
      <c r="AX44" s="145"/>
      <c r="AY44" s="186"/>
      <c r="AZ44" s="125"/>
      <c r="BA44" s="197"/>
      <c r="BB44" s="129"/>
      <c r="BC44" s="145"/>
      <c r="BD44" s="186"/>
      <c r="BE44" s="125"/>
      <c r="BF44" s="197"/>
      <c r="BG44" s="129"/>
      <c r="BH44" s="145"/>
      <c r="BI44" s="186"/>
      <c r="BJ44" s="125"/>
      <c r="BK44" s="291"/>
      <c r="BL44" s="129"/>
      <c r="BM44" s="145"/>
      <c r="BN44" s="186"/>
      <c r="BO44" s="125"/>
      <c r="BP44" s="291"/>
      <c r="BQ44" s="129"/>
      <c r="BR44" s="145"/>
      <c r="BS44" s="186"/>
      <c r="BT44" s="125"/>
      <c r="BU44" s="291"/>
      <c r="BV44" s="129"/>
      <c r="BW44" s="145"/>
      <c r="BX44" s="186"/>
      <c r="BY44" s="125"/>
      <c r="BZ44" s="291"/>
      <c r="CA44" s="129"/>
      <c r="CB44" s="145"/>
      <c r="CC44" s="186"/>
      <c r="CD44" s="125"/>
      <c r="CE44" s="153"/>
      <c r="CF44" s="188"/>
      <c r="CG44" s="195"/>
      <c r="CH44" s="4"/>
    </row>
    <row r="45" spans="2:86" ht="13.5" customHeight="1" x14ac:dyDescent="0.15">
      <c r="B45" s="174"/>
      <c r="C45" s="171"/>
      <c r="D45" s="171"/>
      <c r="E45" s="177"/>
      <c r="F45" s="178"/>
      <c r="G45" s="38"/>
      <c r="H45" s="181" t="str">
        <f>IF($G45="","",IFERROR(DATEDIF(G45,G46,"Y")&amp;"年"&amp;DATEDIF(G45,G46,"YM")&amp;"月","0年0月"))</f>
        <v/>
      </c>
      <c r="I45" s="283" t="str">
        <f t="shared" ref="I45" si="720">IF($G45="","",EOMONTH(L$16,-1))</f>
        <v/>
      </c>
      <c r="J45" s="169">
        <f t="shared" ref="J45" si="721">IFERROR(DATEDIF($G45,I45,"Y"),0)</f>
        <v>0</v>
      </c>
      <c r="K45" s="166" t="str">
        <f t="shared" ref="K45" si="722">IF($D45="","",IF($G45="","",IF($G45&gt;I45,"",IF(I45&gt;=$D45,"○",""))))</f>
        <v/>
      </c>
      <c r="L45" s="125"/>
      <c r="M45" s="127" t="str">
        <f t="shared" ref="M45" si="723">IF(L45="","",IF(K45="○",IF(J45&gt;=10,IF($C45="介護","●","○"),"○"),"×"))</f>
        <v/>
      </c>
      <c r="N45" s="143" t="str">
        <f t="shared" ref="N45" si="724">IF($G45="","",EOMONTH(Q$16,-1))</f>
        <v/>
      </c>
      <c r="O45" s="169">
        <f t="shared" ref="O45" si="725">IFERROR(DATEDIF($G45,N45,"Y"),0)</f>
        <v>0</v>
      </c>
      <c r="P45" s="166" t="str">
        <f t="shared" ref="P45" si="726">IF($D45="","",IF($G45="","",IF($G45&gt;N45,"",IF(N45&gt;=$D45,"○",""))))</f>
        <v/>
      </c>
      <c r="Q45" s="125"/>
      <c r="R45" s="127" t="str">
        <f t="shared" ref="R45" si="727">IF(Q45="","",IF(P45="○",IF(O45&gt;=10,IF($C45="介護","●","○"),"○"),"×"))</f>
        <v/>
      </c>
      <c r="S45" s="143" t="str">
        <f t="shared" ref="S45" si="728">IF($G45="","",EOMONTH(V$16,-1))</f>
        <v/>
      </c>
      <c r="T45" s="169">
        <f t="shared" ref="T45" si="729">IFERROR(DATEDIF($G45,S45,"Y"),0)</f>
        <v>0</v>
      </c>
      <c r="U45" s="166" t="str">
        <f t="shared" ref="U45" si="730">IF($D45="","",IF($G45="","",IF($G45&gt;S45,"",IF(S45&gt;=$D45,"○",""))))</f>
        <v/>
      </c>
      <c r="V45" s="125"/>
      <c r="W45" s="127" t="str">
        <f t="shared" ref="W45" si="731">IF(V45="","",IF(U45="○",IF(T45&gt;=10,IF($C45="介護","●","○"),"○"),"×"))</f>
        <v/>
      </c>
      <c r="X45" s="129" t="str">
        <f t="shared" ref="X45" si="732">IF($G45="","",EOMONTH(AA$16,-1))</f>
        <v/>
      </c>
      <c r="Y45" s="145">
        <f t="shared" ref="Y45" si="733">IFERROR(DATEDIF($G45,X45,"Y"),0)</f>
        <v>0</v>
      </c>
      <c r="Z45" s="166" t="str">
        <f t="shared" ref="Z45" si="734">IF($D45="","",IF($G45="","",IF($G45&gt;X45,"",IF(X45&gt;=$D45,"○",""))))</f>
        <v/>
      </c>
      <c r="AA45" s="125"/>
      <c r="AB45" s="127" t="str">
        <f t="shared" ref="AB45" si="735">IF(AA45="","",IF(Z45="○",IF(Y45&gt;=10,IF($C45="介護","●","○"),"○"),"×"))</f>
        <v/>
      </c>
      <c r="AC45" s="129" t="str">
        <f t="shared" ref="AC45" si="736">IF($G45="","",EOMONTH(AF$16,-1))</f>
        <v/>
      </c>
      <c r="AD45" s="169">
        <f t="shared" ref="AD45" si="737">IFERROR(DATEDIF($G45,AC45,"Y"),0)</f>
        <v>0</v>
      </c>
      <c r="AE45" s="166" t="str">
        <f t="shared" ref="AE45" si="738">IF($D45="","",IF($G45="","",IF($G45&gt;AC45,"",IF(AC45&gt;=$D45,"○",""))))</f>
        <v/>
      </c>
      <c r="AF45" s="125"/>
      <c r="AG45" s="127" t="str">
        <f t="shared" ref="AG45" si="739">IF(AF45="","",IF(AE45="○",IF(AD45&gt;=10,IF($C45="介護","●","○"),"○"),"×"))</f>
        <v/>
      </c>
      <c r="AH45" s="129" t="str">
        <f t="shared" ref="AH45" si="740">IF($G45="","",EOMONTH(AK$16,-1))</f>
        <v/>
      </c>
      <c r="AI45" s="169">
        <f t="shared" ref="AI45" si="741">IFERROR(DATEDIF($G45,AH45,"Y"),0)</f>
        <v>0</v>
      </c>
      <c r="AJ45" s="166" t="str">
        <f t="shared" ref="AJ45" si="742">IF($D45="","",IF($G45="","",IF($G45&gt;AH45,"",IF(AH45&gt;=$D45,"○",""))))</f>
        <v/>
      </c>
      <c r="AK45" s="125"/>
      <c r="AL45" s="127" t="str">
        <f>IF(AK45="","",IF(AJ45="○",IF(AI45&gt;=10,IF($C45="介護","●","○"),"○"),"×"))</f>
        <v/>
      </c>
      <c r="AM45" s="129" t="str">
        <f t="shared" ref="AM45" si="743">IF($G45="","",EOMONTH(AP$16,-1))</f>
        <v/>
      </c>
      <c r="AN45" s="145">
        <f t="shared" ref="AN45" si="744">IFERROR(DATEDIF($G45,AM45,"Y"),0)</f>
        <v>0</v>
      </c>
      <c r="AO45" s="166" t="str">
        <f t="shared" ref="AO45" si="745">IF($D45="","",IF($G45="","",IF($G45&gt;AM45,"",IF(AM45&gt;=$D45,"○",""))))</f>
        <v/>
      </c>
      <c r="AP45" s="125"/>
      <c r="AQ45" s="197" t="str">
        <f t="shared" ref="AQ45" si="746">IF(AP45="","",IF(AO45="○",IF(AN45&gt;=10,IF($C45="介護","●","○"),"○"),"×"))</f>
        <v/>
      </c>
      <c r="AR45" s="143" t="str">
        <f t="shared" ref="AR45" si="747">IF($G45="","",EOMONTH(AU$16,-1))</f>
        <v/>
      </c>
      <c r="AS45" s="169">
        <f t="shared" ref="AS45" si="748">IFERROR(DATEDIF($G45,AR45,"Y"),0)</f>
        <v>0</v>
      </c>
      <c r="AT45" s="166" t="str">
        <f t="shared" ref="AT45" si="749">IF($D45="","",IF($G45="","",IF($G45&gt;AR45,"",IF(AR45&gt;=$D45,"○",""))))</f>
        <v/>
      </c>
      <c r="AU45" s="125"/>
      <c r="AV45" s="197" t="str">
        <f t="shared" ref="AV45" si="750">IF(AU45="","",IF(AT45="○",IF(AS45&gt;=10,IF($C45="介護","●","○"),"○"),"×"))</f>
        <v/>
      </c>
      <c r="AW45" s="129" t="str">
        <f t="shared" ref="AW45" si="751">IF($G45="","",EOMONTH(AZ$16,-1))</f>
        <v/>
      </c>
      <c r="AX45" s="145">
        <f t="shared" ref="AX45" si="752">IFERROR(DATEDIF($G45,AW45,"Y"),0)</f>
        <v>0</v>
      </c>
      <c r="AY45" s="166" t="str">
        <f t="shared" ref="AY45" si="753">IF($D45="","",IF($G45="","",IF($G45&gt;AW45,"",IF(AW45&gt;=$D45,"○",""))))</f>
        <v/>
      </c>
      <c r="AZ45" s="125"/>
      <c r="BA45" s="197" t="str">
        <f t="shared" ref="BA45" si="754">IF(AZ45="","",IF(AY45="○",IF(AX45&gt;=10,IF($C45="介護","●","○"),"○"),"×"))</f>
        <v/>
      </c>
      <c r="BB45" s="129" t="str">
        <f t="shared" ref="BB45" si="755">IF($G45="","",EOMONTH(BE$16,-1))</f>
        <v/>
      </c>
      <c r="BC45" s="145">
        <f t="shared" ref="BC45" si="756">IFERROR(DATEDIF($G45,BB45,"Y"),0)</f>
        <v>0</v>
      </c>
      <c r="BD45" s="166" t="str">
        <f t="shared" ref="BD45" si="757">IF($D45="","",IF($G45="","",IF($G45&gt;BB45,"",IF(BB45&gt;=$D45,"○",""))))</f>
        <v/>
      </c>
      <c r="BE45" s="125"/>
      <c r="BF45" s="197" t="str">
        <f t="shared" ref="BF45" si="758">IF(BE45="","",IF(BD45="○",IF(BC45&gt;=10,IF($C45="介護","●","○"),"○"),"×"))</f>
        <v/>
      </c>
      <c r="BG45" s="129" t="str">
        <f t="shared" ref="BG45" si="759">IF($G45="","",EOMONTH(BJ$16,-1))</f>
        <v/>
      </c>
      <c r="BH45" s="145">
        <f t="shared" ref="BH45" si="760">IFERROR(DATEDIF($G45,BG45,"Y"),0)</f>
        <v>0</v>
      </c>
      <c r="BI45" s="166" t="str">
        <f t="shared" ref="BI45" si="761">IF($D45="","",IF($G45="","",IF($G45&gt;BG45,"",IF(BG45&gt;=$D45,"○",""))))</f>
        <v/>
      </c>
      <c r="BJ45" s="125"/>
      <c r="BK45" s="291" t="str">
        <f t="shared" ref="BK45" si="762">IF(BJ45="","",IF(BI45="○",IF(BH45&gt;=10,IF($C45="介護","●","○"),"○"),"×"))</f>
        <v/>
      </c>
      <c r="BL45" s="129" t="str">
        <f t="shared" ref="BL45" si="763">IF($G45="","",EOMONTH(BO$16,-1))</f>
        <v/>
      </c>
      <c r="BM45" s="145">
        <f t="shared" ref="BM45" si="764">IFERROR(DATEDIF($G45,BL45,"Y"),0)</f>
        <v>0</v>
      </c>
      <c r="BN45" s="166" t="str">
        <f t="shared" ref="BN45" si="765">IF($D45="","",IF($G45="","",IF($G45&gt;BL45,"",IF(BL45&gt;=$D45,"○",""))))</f>
        <v/>
      </c>
      <c r="BO45" s="125"/>
      <c r="BP45" s="291" t="str">
        <f t="shared" ref="BP45" si="766">IF(BO45="","",IF(BN45="○",IF(BM45&gt;=10,IF($C45="介護","●","○"),"○"),"×"))</f>
        <v/>
      </c>
      <c r="BQ45" s="129" t="str">
        <f t="shared" ref="BQ45" si="767">IF($G45="","",EOMONTH(BT$16,-1))</f>
        <v/>
      </c>
      <c r="BR45" s="145">
        <f t="shared" ref="BR45" si="768">IFERROR(DATEDIF($G45,BQ45,"Y"),0)</f>
        <v>0</v>
      </c>
      <c r="BS45" s="166" t="str">
        <f t="shared" ref="BS45" si="769">IF($D45="","",IF($G45="","",IF($G45&gt;BQ45,"",IF(BQ45&gt;=$D45,"○",""))))</f>
        <v/>
      </c>
      <c r="BT45" s="125"/>
      <c r="BU45" s="291" t="str">
        <f t="shared" ref="BU45" si="770">IF(BT45="","",IF(BS45="○",IF(BR45&gt;=10,IF($C45="介護","●","○"),"○"),"×"))</f>
        <v/>
      </c>
      <c r="BV45" s="129" t="str">
        <f t="shared" ref="BV45" si="771">IF($G45="","",EOMONTH(BY$16,-1))</f>
        <v/>
      </c>
      <c r="BW45" s="145">
        <f t="shared" ref="BW45" si="772">IFERROR(DATEDIF($G45,BV45,"Y"),0)</f>
        <v>0</v>
      </c>
      <c r="BX45" s="166" t="str">
        <f t="shared" ref="BX45" si="773">IF($D45="","",IF($G45="","",IF($G45&gt;BV45,"",IF(BV45&gt;=$D45,"○",""))))</f>
        <v/>
      </c>
      <c r="BY45" s="125"/>
      <c r="BZ45" s="291" t="str">
        <f t="shared" ref="BZ45" si="774">IF(BY45="","",IF(BX45="○",IF(BW45&gt;=10,IF($C45="介護","●","○"),"○"),"×"))</f>
        <v/>
      </c>
      <c r="CA45" s="129" t="str">
        <f t="shared" ref="CA45" si="775">IF($G45="","",EOMONTH(CD$16,-1))</f>
        <v/>
      </c>
      <c r="CB45" s="145">
        <f t="shared" ref="CB45" si="776">IFERROR(DATEDIF($G45,CA45,"Y"),0)</f>
        <v>0</v>
      </c>
      <c r="CC45" s="166" t="str">
        <f t="shared" ref="CC45" si="777">IF($D45="","",IF($G45="","",IF($G45&gt;CA45,"",IF(CA45&gt;=$D45,"○",""))))</f>
        <v/>
      </c>
      <c r="CD45" s="125"/>
      <c r="CE45" s="153" t="str">
        <f t="shared" ref="CE45" si="778">IF(CD45="","",IF(CC45="○",IF(CB45&gt;=10,IF($C45="介護","●","○"),"○"),"×"))</f>
        <v/>
      </c>
      <c r="CF45" s="187">
        <f t="shared" ref="CF45" si="779">SUM(L45,Q45,V45,AA45,AF45,AK45,AP45,AU45,AZ45,BE45,BJ45,BO45,BT45,BY45,CD45)</f>
        <v>0</v>
      </c>
      <c r="CG45" s="195"/>
      <c r="CH45" s="4"/>
    </row>
    <row r="46" spans="2:86" ht="13.5" customHeight="1" x14ac:dyDescent="0.15">
      <c r="B46" s="175"/>
      <c r="C46" s="176"/>
      <c r="D46" s="176"/>
      <c r="E46" s="179"/>
      <c r="F46" s="180"/>
      <c r="G46" s="39" t="str">
        <f>IF(G45="","",$G$20)</f>
        <v/>
      </c>
      <c r="H46" s="181"/>
      <c r="I46" s="284"/>
      <c r="J46" s="183"/>
      <c r="K46" s="186"/>
      <c r="L46" s="125"/>
      <c r="M46" s="173"/>
      <c r="N46" s="168"/>
      <c r="O46" s="183"/>
      <c r="P46" s="186"/>
      <c r="Q46" s="125"/>
      <c r="R46" s="173"/>
      <c r="S46" s="168"/>
      <c r="T46" s="183"/>
      <c r="U46" s="186"/>
      <c r="V46" s="125"/>
      <c r="W46" s="173"/>
      <c r="X46" s="129"/>
      <c r="Y46" s="145"/>
      <c r="Z46" s="186"/>
      <c r="AA46" s="125"/>
      <c r="AB46" s="173"/>
      <c r="AC46" s="129"/>
      <c r="AD46" s="183"/>
      <c r="AE46" s="186"/>
      <c r="AF46" s="125"/>
      <c r="AG46" s="173"/>
      <c r="AH46" s="129"/>
      <c r="AI46" s="183"/>
      <c r="AJ46" s="186"/>
      <c r="AK46" s="125"/>
      <c r="AL46" s="173"/>
      <c r="AM46" s="129"/>
      <c r="AN46" s="145"/>
      <c r="AO46" s="186"/>
      <c r="AP46" s="125"/>
      <c r="AQ46" s="197"/>
      <c r="AR46" s="168"/>
      <c r="AS46" s="183"/>
      <c r="AT46" s="186"/>
      <c r="AU46" s="125"/>
      <c r="AV46" s="197"/>
      <c r="AW46" s="129"/>
      <c r="AX46" s="145"/>
      <c r="AY46" s="186"/>
      <c r="AZ46" s="125"/>
      <c r="BA46" s="197"/>
      <c r="BB46" s="129"/>
      <c r="BC46" s="145"/>
      <c r="BD46" s="186"/>
      <c r="BE46" s="125"/>
      <c r="BF46" s="197"/>
      <c r="BG46" s="129"/>
      <c r="BH46" s="145"/>
      <c r="BI46" s="186"/>
      <c r="BJ46" s="125"/>
      <c r="BK46" s="291"/>
      <c r="BL46" s="129"/>
      <c r="BM46" s="145"/>
      <c r="BN46" s="186"/>
      <c r="BO46" s="125"/>
      <c r="BP46" s="291"/>
      <c r="BQ46" s="129"/>
      <c r="BR46" s="145"/>
      <c r="BS46" s="186"/>
      <c r="BT46" s="125"/>
      <c r="BU46" s="291"/>
      <c r="BV46" s="129"/>
      <c r="BW46" s="145"/>
      <c r="BX46" s="186"/>
      <c r="BY46" s="125"/>
      <c r="BZ46" s="291"/>
      <c r="CA46" s="129"/>
      <c r="CB46" s="145"/>
      <c r="CC46" s="186"/>
      <c r="CD46" s="125"/>
      <c r="CE46" s="153"/>
      <c r="CF46" s="188"/>
      <c r="CG46" s="195"/>
      <c r="CH46" s="4"/>
    </row>
    <row r="47" spans="2:86" ht="13.5" customHeight="1" x14ac:dyDescent="0.15">
      <c r="B47" s="174"/>
      <c r="C47" s="171"/>
      <c r="D47" s="171"/>
      <c r="E47" s="177"/>
      <c r="F47" s="178"/>
      <c r="G47" s="38"/>
      <c r="H47" s="181" t="str">
        <f>IF($G47="","",IFERROR(DATEDIF(G47,G48,"Y")&amp;"年"&amp;DATEDIF(G47,G48,"YM")&amp;"月","0年0月"))</f>
        <v/>
      </c>
      <c r="I47" s="283" t="str">
        <f t="shared" ref="I47" si="780">IF($G47="","",EOMONTH(L$16,-1))</f>
        <v/>
      </c>
      <c r="J47" s="169">
        <f t="shared" ref="J47" si="781">IFERROR(DATEDIF($G47,I47,"Y"),0)</f>
        <v>0</v>
      </c>
      <c r="K47" s="166" t="str">
        <f t="shared" ref="K47" si="782">IF($D47="","",IF($G47="","",IF($G47&gt;I47,"",IF(I47&gt;=$D47,"○",""))))</f>
        <v/>
      </c>
      <c r="L47" s="125"/>
      <c r="M47" s="127" t="str">
        <f t="shared" ref="M47" si="783">IF(L47="","",IF(K47="○",IF(J47&gt;=10,IF($C47="介護","●","○"),"○"),"×"))</f>
        <v/>
      </c>
      <c r="N47" s="143" t="str">
        <f t="shared" ref="N47" si="784">IF($G47="","",EOMONTH(Q$16,-1))</f>
        <v/>
      </c>
      <c r="O47" s="169">
        <f t="shared" ref="O47" si="785">IFERROR(DATEDIF($G47,N47,"Y"),0)</f>
        <v>0</v>
      </c>
      <c r="P47" s="166" t="str">
        <f t="shared" ref="P47" si="786">IF($D47="","",IF($G47="","",IF($G47&gt;N47,"",IF(N47&gt;=$D47,"○",""))))</f>
        <v/>
      </c>
      <c r="Q47" s="125"/>
      <c r="R47" s="127" t="str">
        <f t="shared" ref="R47" si="787">IF(Q47="","",IF(P47="○",IF(O47&gt;=10,IF($C47="介護","●","○"),"○"),"×"))</f>
        <v/>
      </c>
      <c r="S47" s="143" t="str">
        <f t="shared" ref="S47" si="788">IF($G47="","",EOMONTH(V$16,-1))</f>
        <v/>
      </c>
      <c r="T47" s="145">
        <f t="shared" ref="T47" si="789">IFERROR(DATEDIF($G47,S47,"Y"),0)</f>
        <v>0</v>
      </c>
      <c r="U47" s="166" t="str">
        <f t="shared" ref="U47" si="790">IF($D47="","",IF($G47="","",IF($G47&gt;S47,"",IF(S47&gt;=$D47,"○",""))))</f>
        <v/>
      </c>
      <c r="V47" s="125"/>
      <c r="W47" s="127" t="str">
        <f t="shared" ref="W47" si="791">IF(V47="","",IF(U47="○",IF(T47&gt;=10,IF($C47="介護","●","○"),"○"),"×"))</f>
        <v/>
      </c>
      <c r="X47" s="129" t="str">
        <f t="shared" ref="X47" si="792">IF($G47="","",EOMONTH(AA$16,-1))</f>
        <v/>
      </c>
      <c r="Y47" s="145">
        <f t="shared" ref="Y47" si="793">IFERROR(DATEDIF($G47,X47,"Y"),0)</f>
        <v>0</v>
      </c>
      <c r="Z47" s="166" t="str">
        <f t="shared" ref="Z47" si="794">IF($D47="","",IF($G47="","",IF($G47&gt;X47,"",IF(X47&gt;=$D47,"○",""))))</f>
        <v/>
      </c>
      <c r="AA47" s="125"/>
      <c r="AB47" s="127" t="str">
        <f t="shared" ref="AB47" si="795">IF(AA47="","",IF(Z47="○",IF(Y47&gt;=10,IF($C47="介護","●","○"),"○"),"×"))</f>
        <v/>
      </c>
      <c r="AC47" s="129" t="str">
        <f t="shared" ref="AC47" si="796">IF($G47="","",EOMONTH(AF$16,-1))</f>
        <v/>
      </c>
      <c r="AD47" s="169">
        <f t="shared" ref="AD47" si="797">IFERROR(DATEDIF($G47,AC47,"Y"),0)</f>
        <v>0</v>
      </c>
      <c r="AE47" s="166" t="str">
        <f t="shared" ref="AE47" si="798">IF($D47="","",IF($G47="","",IF($G47&gt;AC47,"",IF(AC47&gt;=$D47,"○",""))))</f>
        <v/>
      </c>
      <c r="AF47" s="125"/>
      <c r="AG47" s="127" t="str">
        <f t="shared" ref="AG47" si="799">IF(AF47="","",IF(AE47="○",IF(AD47&gt;=10,IF($C47="介護","●","○"),"○"),"×"))</f>
        <v/>
      </c>
      <c r="AH47" s="129" t="str">
        <f t="shared" ref="AH47" si="800">IF($G47="","",EOMONTH(AK$16,-1))</f>
        <v/>
      </c>
      <c r="AI47" s="145">
        <f t="shared" ref="AI47" si="801">IFERROR(DATEDIF($G47,AH47,"Y"),0)</f>
        <v>0</v>
      </c>
      <c r="AJ47" s="166" t="str">
        <f t="shared" ref="AJ47" si="802">IF($D47="","",IF($G47="","",IF($G47&gt;AH47,"",IF(AH47&gt;=$D47,"○",""))))</f>
        <v/>
      </c>
      <c r="AK47" s="125"/>
      <c r="AL47" s="127" t="str">
        <f>IF(AK47="","",IF(AJ47="○",IF(AI47&gt;=10,IF($C47="介護","●","○"),"○"),"×"))</f>
        <v/>
      </c>
      <c r="AM47" s="277" t="str">
        <f t="shared" ref="AM47" si="803">IF($G47="","",EOMONTH(AP$16,-1))</f>
        <v/>
      </c>
      <c r="AN47" s="145">
        <f t="shared" ref="AN47" si="804">IFERROR(DATEDIF($G47,AM47,"Y"),0)</f>
        <v>0</v>
      </c>
      <c r="AO47" s="166" t="str">
        <f t="shared" ref="AO47" si="805">IF($D47="","",IF($G47="","",IF($G47&gt;AM47,"",IF(AM47&gt;=$D47,"○",""))))</f>
        <v/>
      </c>
      <c r="AP47" s="125"/>
      <c r="AQ47" s="197" t="str">
        <f t="shared" ref="AQ47" si="806">IF(AP47="","",IF(AO47="○",IF(AN47&gt;=10,IF($C47="介護","●","○"),"○"),"×"))</f>
        <v/>
      </c>
      <c r="AR47" s="143" t="str">
        <f t="shared" ref="AR47" si="807">IF($G47="","",EOMONTH(AU$16,-1))</f>
        <v/>
      </c>
      <c r="AS47" s="169">
        <f t="shared" ref="AS47" si="808">IFERROR(DATEDIF($G47,AR47,"Y"),0)</f>
        <v>0</v>
      </c>
      <c r="AT47" s="166" t="str">
        <f t="shared" ref="AT47" si="809">IF($D47="","",IF($G47="","",IF($G47&gt;AR47,"",IF(AR47&gt;=$D47,"○",""))))</f>
        <v/>
      </c>
      <c r="AU47" s="125"/>
      <c r="AV47" s="197" t="str">
        <f t="shared" ref="AV47" si="810">IF(AU47="","",IF(AT47="○",IF(AS47&gt;=10,IF($C47="介護","●","○"),"○"),"×"))</f>
        <v/>
      </c>
      <c r="AW47" s="129" t="str">
        <f t="shared" ref="AW47" si="811">IF($G47="","",EOMONTH(AZ$16,-1))</f>
        <v/>
      </c>
      <c r="AX47" s="145">
        <f t="shared" ref="AX47" si="812">IFERROR(DATEDIF($G47,AW47,"Y"),0)</f>
        <v>0</v>
      </c>
      <c r="AY47" s="166" t="str">
        <f t="shared" ref="AY47" si="813">IF($D47="","",IF($G47="","",IF($G47&gt;AW47,"",IF(AW47&gt;=$D47,"○",""))))</f>
        <v/>
      </c>
      <c r="AZ47" s="164"/>
      <c r="BA47" s="197" t="str">
        <f t="shared" ref="BA47" si="814">IF(AZ47="","",IF(AY47="○",IF(AX47&gt;=10,IF($C47="介護","●","○"),"○"),"×"))</f>
        <v/>
      </c>
      <c r="BB47" s="129" t="str">
        <f t="shared" ref="BB47" si="815">IF($G47="","",EOMONTH(BE$16,-1))</f>
        <v/>
      </c>
      <c r="BC47" s="145">
        <f t="shared" ref="BC47" si="816">IFERROR(DATEDIF($G47,BB47,"Y"),0)</f>
        <v>0</v>
      </c>
      <c r="BD47" s="166" t="str">
        <f t="shared" ref="BD47" si="817">IF($D47="","",IF($G47="","",IF($G47&gt;BB47,"",IF(BB47&gt;=$D47,"○",""))))</f>
        <v/>
      </c>
      <c r="BE47" s="125"/>
      <c r="BF47" s="197" t="str">
        <f t="shared" ref="BF47" si="818">IF(BE47="","",IF(BD47="○",IF(BC47&gt;=10,IF($C47="介護","●","○"),"○"),"×"))</f>
        <v/>
      </c>
      <c r="BG47" s="129" t="str">
        <f t="shared" ref="BG47" si="819">IF($G47="","",EOMONTH(BJ$16,-1))</f>
        <v/>
      </c>
      <c r="BH47" s="145">
        <f t="shared" ref="BH47" si="820">IFERROR(DATEDIF($G47,BG47,"Y"),0)</f>
        <v>0</v>
      </c>
      <c r="BI47" s="166" t="str">
        <f t="shared" ref="BI47" si="821">IF($D47="","",IF($G47="","",IF($G47&gt;BG47,"",IF(BG47&gt;=$D47,"○",""))))</f>
        <v/>
      </c>
      <c r="BJ47" s="125"/>
      <c r="BK47" s="291" t="str">
        <f t="shared" ref="BK47" si="822">IF(BJ47="","",IF(BI47="○",IF(BH47&gt;=10,IF($C47="介護","●","○"),"○"),"×"))</f>
        <v/>
      </c>
      <c r="BL47" s="129" t="str">
        <f t="shared" ref="BL47" si="823">IF($G47="","",EOMONTH(BO$16,-1))</f>
        <v/>
      </c>
      <c r="BM47" s="145">
        <f t="shared" ref="BM47" si="824">IFERROR(DATEDIF($G47,BL47,"Y"),0)</f>
        <v>0</v>
      </c>
      <c r="BN47" s="166" t="str">
        <f t="shared" ref="BN47" si="825">IF($D47="","",IF($G47="","",IF($G47&gt;BL47,"",IF(BL47&gt;=$D47,"○",""))))</f>
        <v/>
      </c>
      <c r="BO47" s="125"/>
      <c r="BP47" s="291" t="str">
        <f t="shared" ref="BP47" si="826">IF(BO47="","",IF(BN47="○",IF(BM47&gt;=10,IF($C47="介護","●","○"),"○"),"×"))</f>
        <v/>
      </c>
      <c r="BQ47" s="129" t="str">
        <f t="shared" ref="BQ47" si="827">IF($G47="","",EOMONTH(BT$16,-1))</f>
        <v/>
      </c>
      <c r="BR47" s="145">
        <f t="shared" ref="BR47" si="828">IFERROR(DATEDIF($G47,BQ47,"Y"),0)</f>
        <v>0</v>
      </c>
      <c r="BS47" s="166" t="str">
        <f t="shared" ref="BS47" si="829">IF($D47="","",IF($G47="","",IF($G47&gt;BQ47,"",IF(BQ47&gt;=$D47,"○",""))))</f>
        <v/>
      </c>
      <c r="BT47" s="125"/>
      <c r="BU47" s="291" t="str">
        <f t="shared" ref="BU47" si="830">IF(BT47="","",IF(BS47="○",IF(BR47&gt;=10,IF($C47="介護","●","○"),"○"),"×"))</f>
        <v/>
      </c>
      <c r="BV47" s="129" t="str">
        <f t="shared" ref="BV47" si="831">IF($G47="","",EOMONTH(BY$16,-1))</f>
        <v/>
      </c>
      <c r="BW47" s="145">
        <f t="shared" ref="BW47" si="832">IFERROR(DATEDIF($G47,BV47,"Y"),0)</f>
        <v>0</v>
      </c>
      <c r="BX47" s="166" t="str">
        <f t="shared" ref="BX47" si="833">IF($D47="","",IF($G47="","",IF($G47&gt;BV47,"",IF(BV47&gt;=$D47,"○",""))))</f>
        <v/>
      </c>
      <c r="BY47" s="125"/>
      <c r="BZ47" s="291" t="str">
        <f t="shared" ref="BZ47" si="834">IF(BY47="","",IF(BX47="○",IF(BW47&gt;=10,IF($C47="介護","●","○"),"○"),"×"))</f>
        <v/>
      </c>
      <c r="CA47" s="129" t="str">
        <f t="shared" ref="CA47" si="835">IF($G47="","",EOMONTH(CD$16,-1))</f>
        <v/>
      </c>
      <c r="CB47" s="145">
        <f t="shared" ref="CB47" si="836">IFERROR(DATEDIF($G47,CA47,"Y"),0)</f>
        <v>0</v>
      </c>
      <c r="CC47" s="166" t="str">
        <f t="shared" ref="CC47" si="837">IF($D47="","",IF($G47="","",IF($G47&gt;CA47,"",IF(CA47&gt;=$D47,"○",""))))</f>
        <v/>
      </c>
      <c r="CD47" s="125"/>
      <c r="CE47" s="153" t="str">
        <f t="shared" ref="CE47" si="838">IF(CD47="","",IF(CC47="○",IF(CB47&gt;=10,IF($C47="介護","●","○"),"○"),"×"))</f>
        <v/>
      </c>
      <c r="CF47" s="187">
        <f t="shared" ref="CF47" si="839">SUM(L47,Q47,V47,AA47,AF47,AK47,AP47,AU47,AZ47,BE47,BJ47,BO47,BT47,BY47,CD47)</f>
        <v>0</v>
      </c>
      <c r="CG47" s="195"/>
      <c r="CH47" s="4"/>
    </row>
    <row r="48" spans="2:86" ht="13.5" customHeight="1" thickBot="1" x14ac:dyDescent="0.2">
      <c r="B48" s="175"/>
      <c r="C48" s="172"/>
      <c r="D48" s="172"/>
      <c r="E48" s="184"/>
      <c r="F48" s="185"/>
      <c r="G48" s="37" t="str">
        <f>IF(G47="","",$G$20)</f>
        <v/>
      </c>
      <c r="H48" s="182"/>
      <c r="I48" s="285"/>
      <c r="J48" s="170"/>
      <c r="K48" s="167"/>
      <c r="L48" s="126"/>
      <c r="M48" s="128"/>
      <c r="N48" s="144"/>
      <c r="O48" s="170"/>
      <c r="P48" s="167"/>
      <c r="Q48" s="126"/>
      <c r="R48" s="128"/>
      <c r="S48" s="144"/>
      <c r="T48" s="146"/>
      <c r="U48" s="167"/>
      <c r="V48" s="126"/>
      <c r="W48" s="128"/>
      <c r="X48" s="130"/>
      <c r="Y48" s="146"/>
      <c r="Z48" s="167"/>
      <c r="AA48" s="126"/>
      <c r="AB48" s="128"/>
      <c r="AC48" s="130"/>
      <c r="AD48" s="170"/>
      <c r="AE48" s="167"/>
      <c r="AF48" s="126"/>
      <c r="AG48" s="128"/>
      <c r="AH48" s="130"/>
      <c r="AI48" s="146"/>
      <c r="AJ48" s="167"/>
      <c r="AK48" s="126"/>
      <c r="AL48" s="128"/>
      <c r="AM48" s="278"/>
      <c r="AN48" s="146"/>
      <c r="AO48" s="167"/>
      <c r="AP48" s="126"/>
      <c r="AQ48" s="300"/>
      <c r="AR48" s="144"/>
      <c r="AS48" s="170"/>
      <c r="AT48" s="167"/>
      <c r="AU48" s="126"/>
      <c r="AV48" s="300"/>
      <c r="AW48" s="130"/>
      <c r="AX48" s="146"/>
      <c r="AY48" s="167"/>
      <c r="AZ48" s="165"/>
      <c r="BA48" s="300"/>
      <c r="BB48" s="130"/>
      <c r="BC48" s="146"/>
      <c r="BD48" s="167"/>
      <c r="BE48" s="126"/>
      <c r="BF48" s="300"/>
      <c r="BG48" s="130"/>
      <c r="BH48" s="146"/>
      <c r="BI48" s="167"/>
      <c r="BJ48" s="126"/>
      <c r="BK48" s="292"/>
      <c r="BL48" s="130"/>
      <c r="BM48" s="146"/>
      <c r="BN48" s="167"/>
      <c r="BO48" s="126"/>
      <c r="BP48" s="292"/>
      <c r="BQ48" s="130"/>
      <c r="BR48" s="146"/>
      <c r="BS48" s="167"/>
      <c r="BT48" s="126"/>
      <c r="BU48" s="292"/>
      <c r="BV48" s="130"/>
      <c r="BW48" s="146"/>
      <c r="BX48" s="167"/>
      <c r="BY48" s="126"/>
      <c r="BZ48" s="292"/>
      <c r="CA48" s="130"/>
      <c r="CB48" s="146"/>
      <c r="CC48" s="167"/>
      <c r="CD48" s="126"/>
      <c r="CE48" s="154"/>
      <c r="CF48" s="297"/>
      <c r="CG48" s="195"/>
      <c r="CH48" s="4"/>
    </row>
    <row r="49" spans="2:86" ht="29.25" customHeight="1" thickTop="1" x14ac:dyDescent="0.15">
      <c r="B49" s="157" t="s">
        <v>67</v>
      </c>
      <c r="C49" s="158"/>
      <c r="D49" s="158"/>
      <c r="E49" s="158"/>
      <c r="F49" s="158"/>
      <c r="G49" s="158"/>
      <c r="H49" s="159"/>
      <c r="I49" s="68"/>
      <c r="J49" s="67"/>
      <c r="K49" s="52"/>
      <c r="L49" s="160">
        <f>SUM(L19:L48)</f>
        <v>0</v>
      </c>
      <c r="M49" s="161"/>
      <c r="N49" s="35"/>
      <c r="O49" s="35"/>
      <c r="P49" s="35"/>
      <c r="Q49" s="150">
        <f>SUM(Q19:Q48)</f>
        <v>0</v>
      </c>
      <c r="R49" s="152"/>
      <c r="S49" s="35"/>
      <c r="T49" s="36"/>
      <c r="U49" s="35"/>
      <c r="V49" s="150">
        <f>SUM(V19:V48)</f>
        <v>0</v>
      </c>
      <c r="W49" s="152"/>
      <c r="X49" s="35"/>
      <c r="Y49" s="35"/>
      <c r="Z49" s="35"/>
      <c r="AA49" s="150">
        <f>SUM(AA19:AA48)</f>
        <v>0</v>
      </c>
      <c r="AB49" s="152"/>
      <c r="AC49" s="35"/>
      <c r="AD49" s="35"/>
      <c r="AE49" s="35"/>
      <c r="AF49" s="150">
        <f>SUM(AF19:AF48)</f>
        <v>0</v>
      </c>
      <c r="AG49" s="152"/>
      <c r="AH49" s="35"/>
      <c r="AI49" s="36"/>
      <c r="AJ49" s="35"/>
      <c r="AK49" s="150">
        <f>SUM(AK19:AK48)</f>
        <v>0</v>
      </c>
      <c r="AL49" s="152"/>
      <c r="AM49" s="35"/>
      <c r="AN49" s="35"/>
      <c r="AO49" s="35"/>
      <c r="AP49" s="150">
        <f>SUM(AP19:AP48)</f>
        <v>0</v>
      </c>
      <c r="AQ49" s="152"/>
      <c r="AR49" s="35"/>
      <c r="AS49" s="35"/>
      <c r="AT49" s="35"/>
      <c r="AU49" s="150">
        <f>SUM(AU19:AU48)</f>
        <v>6.8</v>
      </c>
      <c r="AV49" s="152"/>
      <c r="AW49" s="35"/>
      <c r="AX49" s="36"/>
      <c r="AY49" s="35"/>
      <c r="AZ49" s="150">
        <f>SUM(AZ19:AZ48)</f>
        <v>6.8</v>
      </c>
      <c r="BA49" s="152"/>
      <c r="BB49" s="35"/>
      <c r="BC49" s="35"/>
      <c r="BD49" s="35"/>
      <c r="BE49" s="150">
        <f>SUM(BE19:BE48)</f>
        <v>6.8</v>
      </c>
      <c r="BF49" s="152"/>
      <c r="BG49" s="35"/>
      <c r="BH49" s="35"/>
      <c r="BI49" s="35"/>
      <c r="BJ49" s="150">
        <f>SUM(BJ19:BJ48)</f>
        <v>0</v>
      </c>
      <c r="BK49" s="287"/>
      <c r="BL49" s="75"/>
      <c r="BM49" s="35"/>
      <c r="BN49" s="35"/>
      <c r="BO49" s="150">
        <f>SUM(BO19:BO48)</f>
        <v>0</v>
      </c>
      <c r="BP49" s="287"/>
      <c r="BQ49" s="75"/>
      <c r="BR49" s="35"/>
      <c r="BS49" s="35"/>
      <c r="BT49" s="150">
        <f>SUM(BT19:BT48)</f>
        <v>0</v>
      </c>
      <c r="BU49" s="287"/>
      <c r="BV49" s="75"/>
      <c r="BW49" s="35"/>
      <c r="BX49" s="35"/>
      <c r="BY49" s="150">
        <f>SUM(BY19:BY48)</f>
        <v>0</v>
      </c>
      <c r="BZ49" s="287"/>
      <c r="CA49" s="75"/>
      <c r="CB49" s="35"/>
      <c r="CC49" s="35"/>
      <c r="CD49" s="150">
        <f>SUM(CD19:CD48)</f>
        <v>0</v>
      </c>
      <c r="CE49" s="151"/>
      <c r="CF49" s="19">
        <f>SUM(L49:CE49)</f>
        <v>20.399999999999999</v>
      </c>
      <c r="CG49" s="20">
        <f>CF49/CF50</f>
        <v>6.8</v>
      </c>
      <c r="CH49" s="4"/>
    </row>
    <row r="50" spans="2:86" ht="35.25" hidden="1" customHeight="1" x14ac:dyDescent="0.15">
      <c r="B50" s="16"/>
      <c r="C50" s="52"/>
      <c r="D50" s="52"/>
      <c r="E50" s="52"/>
      <c r="F50" s="52"/>
      <c r="G50" s="52"/>
      <c r="H50" s="53"/>
      <c r="I50" s="34"/>
      <c r="J50" s="67"/>
      <c r="K50" s="52"/>
      <c r="L50" s="140">
        <f>IF(L49&gt;0,1,0)</f>
        <v>0</v>
      </c>
      <c r="M50" s="141"/>
      <c r="N50" s="33"/>
      <c r="O50" s="33"/>
      <c r="P50" s="33"/>
      <c r="Q50" s="138">
        <f>IF(Q49&gt;0,1,0)</f>
        <v>0</v>
      </c>
      <c r="R50" s="139"/>
      <c r="S50" s="33"/>
      <c r="T50" s="51"/>
      <c r="U50" s="33"/>
      <c r="V50" s="138">
        <f>IF(V49&gt;0,1,0)</f>
        <v>0</v>
      </c>
      <c r="W50" s="139"/>
      <c r="X50" s="33"/>
      <c r="Y50" s="33"/>
      <c r="Z50" s="33"/>
      <c r="AA50" s="138">
        <f>IF(AA49&gt;0,1,0)</f>
        <v>0</v>
      </c>
      <c r="AB50" s="139"/>
      <c r="AC50" s="33"/>
      <c r="AD50" s="33"/>
      <c r="AE50" s="33"/>
      <c r="AF50" s="138">
        <f>IF(AF49&gt;0,1,0)</f>
        <v>0</v>
      </c>
      <c r="AG50" s="139"/>
      <c r="AH50" s="33"/>
      <c r="AI50" s="51"/>
      <c r="AJ50" s="33"/>
      <c r="AK50" s="138">
        <f>IF(AK49&gt;0,1,0)</f>
        <v>0</v>
      </c>
      <c r="AL50" s="139"/>
      <c r="AM50" s="33"/>
      <c r="AN50" s="33"/>
      <c r="AO50" s="33"/>
      <c r="AP50" s="138">
        <f>IF(AP49&gt;0,1,0)</f>
        <v>0</v>
      </c>
      <c r="AQ50" s="139"/>
      <c r="AR50" s="33"/>
      <c r="AS50" s="33"/>
      <c r="AT50" s="33"/>
      <c r="AU50" s="138">
        <f>IF(AU49&gt;0,1,0)</f>
        <v>1</v>
      </c>
      <c r="AV50" s="139"/>
      <c r="AW50" s="33"/>
      <c r="AX50" s="51"/>
      <c r="AY50" s="33"/>
      <c r="AZ50" s="138">
        <f>IF(AZ49&gt;0,1,0)</f>
        <v>1</v>
      </c>
      <c r="BA50" s="139"/>
      <c r="BB50" s="33"/>
      <c r="BC50" s="33"/>
      <c r="BD50" s="33"/>
      <c r="BE50" s="138">
        <f>IF(BE49&gt;0,1,0)</f>
        <v>1</v>
      </c>
      <c r="BF50" s="139"/>
      <c r="BG50" s="33"/>
      <c r="BH50" s="33"/>
      <c r="BI50" s="33"/>
      <c r="BJ50" s="138">
        <f>IF(BJ49&gt;0,1,0)</f>
        <v>0</v>
      </c>
      <c r="BK50" s="288"/>
      <c r="BL50" s="50"/>
      <c r="BM50" s="33"/>
      <c r="BN50" s="33"/>
      <c r="BO50" s="138">
        <f>IF(BO49&gt;0,1,0)</f>
        <v>0</v>
      </c>
      <c r="BP50" s="288"/>
      <c r="BQ50" s="50"/>
      <c r="BR50" s="33"/>
      <c r="BS50" s="33"/>
      <c r="BT50" s="138">
        <f>IF(BT49&gt;0,1,0)</f>
        <v>0</v>
      </c>
      <c r="BU50" s="288"/>
      <c r="BV50" s="50"/>
      <c r="BW50" s="33"/>
      <c r="BX50" s="33"/>
      <c r="BY50" s="138">
        <f>IF(BY49&gt;0,1,0)</f>
        <v>0</v>
      </c>
      <c r="BZ50" s="288"/>
      <c r="CA50" s="50"/>
      <c r="CB50" s="33"/>
      <c r="CC50" s="33"/>
      <c r="CD50" s="138">
        <f>IF(CD49&gt;0,1,0)</f>
        <v>0</v>
      </c>
      <c r="CE50" s="139"/>
      <c r="CF50" s="19">
        <f>SUM(L50:BK50)</f>
        <v>3</v>
      </c>
      <c r="CG50" s="21"/>
      <c r="CH50" s="4"/>
    </row>
    <row r="51" spans="2:86" ht="27" customHeight="1" x14ac:dyDescent="0.15">
      <c r="B51" s="272" t="s">
        <v>32</v>
      </c>
      <c r="C51" s="273"/>
      <c r="D51" s="273"/>
      <c r="E51" s="273"/>
      <c r="F51" s="273"/>
      <c r="G51" s="273"/>
      <c r="H51" s="274"/>
      <c r="I51" s="101"/>
      <c r="J51" s="102"/>
      <c r="K51" s="96"/>
      <c r="L51" s="123">
        <f>SUMIFS(L19:L48,K19:K48,"○",$C$19:$C$48,"介護")</f>
        <v>0</v>
      </c>
      <c r="M51" s="124"/>
      <c r="N51" s="71"/>
      <c r="O51" s="71"/>
      <c r="P51" s="71"/>
      <c r="Q51" s="123">
        <f>SUMIFS(Q19:Q48,P19:P48,"○",$C$19:$C$48,"介護")</f>
        <v>0</v>
      </c>
      <c r="R51" s="124"/>
      <c r="S51" s="71"/>
      <c r="T51" s="72"/>
      <c r="U51" s="71"/>
      <c r="V51" s="123">
        <f>SUMIFS(V19:V48,U19:U48,"○",$C$19:$C$48,"介護")</f>
        <v>0</v>
      </c>
      <c r="W51" s="124"/>
      <c r="X51" s="71"/>
      <c r="Y51" s="71"/>
      <c r="Z51" s="71"/>
      <c r="AA51" s="123">
        <f>SUMIFS(AA19:AA48,Z19:Z48,"○",$C$19:$C$48,"介護")</f>
        <v>0</v>
      </c>
      <c r="AB51" s="124"/>
      <c r="AC51" s="71"/>
      <c r="AD51" s="71"/>
      <c r="AE51" s="71"/>
      <c r="AF51" s="123">
        <f>SUMIFS(AF19:AF48,AE19:AE48,"○",$C$19:$C$48,"介護")</f>
        <v>0</v>
      </c>
      <c r="AG51" s="124"/>
      <c r="AH51" s="71"/>
      <c r="AI51" s="72"/>
      <c r="AJ51" s="71"/>
      <c r="AK51" s="123">
        <f>SUMIFS(AK19:AK48,AJ19:AJ48,"○",$C$19:$C$48,"介護")</f>
        <v>0</v>
      </c>
      <c r="AL51" s="124"/>
      <c r="AM51" s="71"/>
      <c r="AN51" s="71"/>
      <c r="AO51" s="71"/>
      <c r="AP51" s="123">
        <f>SUMIFS(AP19:AP48,AO19:AO48,"○",$C$19:$C$48,"介護")</f>
        <v>0</v>
      </c>
      <c r="AQ51" s="124"/>
      <c r="AR51" s="71"/>
      <c r="AS51" s="71"/>
      <c r="AT51" s="71"/>
      <c r="AU51" s="123">
        <f>SUMIFS(AU19:AU48,AT19:AT48,"○",$C$19:$C$48,"介護")</f>
        <v>2.7</v>
      </c>
      <c r="AV51" s="124"/>
      <c r="AW51" s="71"/>
      <c r="AX51" s="72"/>
      <c r="AY51" s="71"/>
      <c r="AZ51" s="123">
        <f>SUMIFS(AZ19:AZ48,AY19:AY48,"○",$C$19:$C$48,"介護")</f>
        <v>2.7</v>
      </c>
      <c r="BA51" s="124"/>
      <c r="BB51" s="71"/>
      <c r="BC51" s="71"/>
      <c r="BD51" s="71"/>
      <c r="BE51" s="123">
        <f>SUMIFS(BE19:BE48,BD19:BD48,"○",$C$19:$C$48,"介護")</f>
        <v>2.7</v>
      </c>
      <c r="BF51" s="124"/>
      <c r="BG51" s="71"/>
      <c r="BH51" s="71"/>
      <c r="BI51" s="71"/>
      <c r="BJ51" s="123">
        <f>SUMIFS(BJ19:BJ48,BI19:BI48,"○",$C$19:$C$48,"介護")</f>
        <v>0</v>
      </c>
      <c r="BK51" s="289"/>
      <c r="BL51" s="76"/>
      <c r="BM51" s="71"/>
      <c r="BN51" s="71"/>
      <c r="BO51" s="123">
        <f>SUMIFS(BO19:BO48,BN19:BN48,"○",$C$19:$C$48,"介護")</f>
        <v>0</v>
      </c>
      <c r="BP51" s="289"/>
      <c r="BQ51" s="76"/>
      <c r="BR51" s="71"/>
      <c r="BS51" s="71"/>
      <c r="BT51" s="123">
        <f>SUMIFS(BT19:BT48,BS19:BS48,"○",$C$19:$C$48,"介護")</f>
        <v>0</v>
      </c>
      <c r="BU51" s="289"/>
      <c r="BV51" s="76"/>
      <c r="BW51" s="71"/>
      <c r="BX51" s="71"/>
      <c r="BY51" s="123">
        <f>SUMIFS(BY19:BY48,BX19:BX48,"○",$C$19:$C$48,"介護")</f>
        <v>0</v>
      </c>
      <c r="BZ51" s="289"/>
      <c r="CA51" s="76"/>
      <c r="CB51" s="71"/>
      <c r="CC51" s="71"/>
      <c r="CD51" s="123">
        <f>SUMIFS(CD19:CD48,CC19:CC48,"○",$C$19:$C$48,"介護")</f>
        <v>0</v>
      </c>
      <c r="CE51" s="142"/>
      <c r="CF51" s="87">
        <f>CD51+BY51+BT51+BO51+BJ51+BE51+AZ51+AU51+AP51+AK51+AF51+AA51+V51+Q51+L51</f>
        <v>8.1000000000000014</v>
      </c>
      <c r="CG51" s="88">
        <f>CF51/CF50</f>
        <v>2.7000000000000006</v>
      </c>
      <c r="CH51" s="4"/>
    </row>
    <row r="52" spans="2:86" ht="27" customHeight="1" x14ac:dyDescent="0.15">
      <c r="B52" s="272" t="s">
        <v>64</v>
      </c>
      <c r="C52" s="273"/>
      <c r="D52" s="273"/>
      <c r="E52" s="273"/>
      <c r="F52" s="273"/>
      <c r="G52" s="273"/>
      <c r="H52" s="274"/>
      <c r="I52" s="70"/>
      <c r="J52" s="103"/>
      <c r="K52" s="103"/>
      <c r="L52" s="123">
        <f>SUMIF(K19:K48,"○",L19:L48)</f>
        <v>0</v>
      </c>
      <c r="M52" s="124"/>
      <c r="N52" s="71"/>
      <c r="O52" s="71"/>
      <c r="P52" s="71"/>
      <c r="Q52" s="123">
        <f>SUMIF(P19:P48,"○",Q19:Q48)</f>
        <v>0</v>
      </c>
      <c r="R52" s="124"/>
      <c r="S52" s="71"/>
      <c r="T52" s="72"/>
      <c r="U52" s="71"/>
      <c r="V52" s="123">
        <f>SUMIF(U19:U48,"○",V19:V48)</f>
        <v>0</v>
      </c>
      <c r="W52" s="124"/>
      <c r="X52" s="71"/>
      <c r="Y52" s="71"/>
      <c r="Z52" s="71"/>
      <c r="AA52" s="123">
        <f>SUMIF(Z19:Z48,"○",AA19:AA48)</f>
        <v>0</v>
      </c>
      <c r="AB52" s="124"/>
      <c r="AC52" s="71"/>
      <c r="AD52" s="71"/>
      <c r="AE52" s="71"/>
      <c r="AF52" s="123">
        <f>SUMIF(AE19:AE48,"○",AF19:AF48)</f>
        <v>0</v>
      </c>
      <c r="AG52" s="124"/>
      <c r="AH52" s="71"/>
      <c r="AI52" s="72"/>
      <c r="AJ52" s="71"/>
      <c r="AK52" s="123">
        <f>SUMIF(AJ19:AJ48,"○",AK19:AK48)</f>
        <v>0</v>
      </c>
      <c r="AL52" s="124"/>
      <c r="AM52" s="71"/>
      <c r="AN52" s="71"/>
      <c r="AO52" s="71"/>
      <c r="AP52" s="123">
        <f>SUMIF(AO19:AO48,"○",AP19:AP48)</f>
        <v>0</v>
      </c>
      <c r="AQ52" s="124"/>
      <c r="AR52" s="71"/>
      <c r="AS52" s="71"/>
      <c r="AT52" s="71"/>
      <c r="AU52" s="123">
        <f>SUMIF(AT19:AT48,"○",AU19:AU48)</f>
        <v>4.7</v>
      </c>
      <c r="AV52" s="124"/>
      <c r="AW52" s="71"/>
      <c r="AX52" s="72"/>
      <c r="AY52" s="71"/>
      <c r="AZ52" s="123">
        <f>SUMIF(AY19:AY48,"○",AZ19:AZ48)</f>
        <v>4.7</v>
      </c>
      <c r="BA52" s="124"/>
      <c r="BB52" s="71"/>
      <c r="BC52" s="71"/>
      <c r="BD52" s="71"/>
      <c r="BE52" s="123">
        <f>SUMIF(BD19:BD48,"○",BE19:BE48)</f>
        <v>4.7</v>
      </c>
      <c r="BF52" s="124"/>
      <c r="BG52" s="71"/>
      <c r="BH52" s="71"/>
      <c r="BI52" s="71"/>
      <c r="BJ52" s="123">
        <f>SUMIF(BI19:BI48,"○",BJ19:BJ48)</f>
        <v>0</v>
      </c>
      <c r="BK52" s="289"/>
      <c r="BL52" s="76"/>
      <c r="BM52" s="71"/>
      <c r="BN52" s="71"/>
      <c r="BO52" s="123">
        <f>SUMIF(BN19:BN48,"○",BO19:BO48)</f>
        <v>0</v>
      </c>
      <c r="BP52" s="289"/>
      <c r="BQ52" s="76"/>
      <c r="BR52" s="71"/>
      <c r="BS52" s="71"/>
      <c r="BT52" s="123">
        <f>SUMIF(BS19:BS48,"○",BT19:BT48)</f>
        <v>0</v>
      </c>
      <c r="BU52" s="289"/>
      <c r="BV52" s="76"/>
      <c r="BW52" s="71"/>
      <c r="BX52" s="71"/>
      <c r="BY52" s="123">
        <f>SUMIF(BX19:BX48,"○",BY19:BY48)</f>
        <v>0</v>
      </c>
      <c r="BZ52" s="289"/>
      <c r="CA52" s="76"/>
      <c r="CB52" s="71"/>
      <c r="CC52" s="71"/>
      <c r="CD52" s="123">
        <f>SUMIF(CC19:CC48,"○",CD19:CD48)</f>
        <v>0</v>
      </c>
      <c r="CE52" s="142"/>
      <c r="CF52" s="89">
        <f>CD52+BY52+BT52+BO52+BJ52+BE52+AZ52+AU52+AP52+AK52+AF52+AA52+V52+Q52+L52</f>
        <v>14.100000000000001</v>
      </c>
      <c r="CG52" s="90">
        <f>CF52/CF50</f>
        <v>4.7</v>
      </c>
      <c r="CH52" s="4"/>
    </row>
    <row r="53" spans="2:86" ht="27" customHeight="1" thickBot="1" x14ac:dyDescent="0.2">
      <c r="B53" s="147" t="s">
        <v>31</v>
      </c>
      <c r="C53" s="148"/>
      <c r="D53" s="148"/>
      <c r="E53" s="148"/>
      <c r="F53" s="148"/>
      <c r="G53" s="148"/>
      <c r="H53" s="149"/>
      <c r="I53" s="69"/>
      <c r="J53" s="104"/>
      <c r="K53" s="84"/>
      <c r="L53" s="133">
        <f>SUMIF(M19:M48,"●",L19:L48)</f>
        <v>0</v>
      </c>
      <c r="M53" s="134" t="e">
        <f>SUMIF(L61:L68,"介護",#REF!)</f>
        <v>#REF!</v>
      </c>
      <c r="N53" s="73"/>
      <c r="O53" s="73"/>
      <c r="P53" s="73"/>
      <c r="Q53" s="133">
        <f>SUMIF(R19:R48,"●",Q19:Q48)</f>
        <v>0</v>
      </c>
      <c r="R53" s="134" t="e">
        <f>SUMIF(Q61:Q68,"介護",#REF!)</f>
        <v>#REF!</v>
      </c>
      <c r="S53" s="73"/>
      <c r="T53" s="74"/>
      <c r="U53" s="73"/>
      <c r="V53" s="133">
        <f>SUMIF(W19:W48,"●",V19:V48)</f>
        <v>0</v>
      </c>
      <c r="W53" s="134" t="e">
        <f>SUMIF(V61:V68,"介護",#REF!)</f>
        <v>#REF!</v>
      </c>
      <c r="X53" s="73"/>
      <c r="Y53" s="73"/>
      <c r="Z53" s="73"/>
      <c r="AA53" s="133">
        <f>SUMIF(AB19:AB48,"●",AA19:AA48)</f>
        <v>0</v>
      </c>
      <c r="AB53" s="134" t="e">
        <f>SUMIF(AA61:AA68,"介護",#REF!)</f>
        <v>#REF!</v>
      </c>
      <c r="AC53" s="73"/>
      <c r="AD53" s="73"/>
      <c r="AE53" s="73"/>
      <c r="AF53" s="133">
        <f>SUMIF(AG19:AG48,"●",AF19:AF48)</f>
        <v>0</v>
      </c>
      <c r="AG53" s="134" t="e">
        <f>SUMIF(AF61:AF68,"介護",#REF!)</f>
        <v>#REF!</v>
      </c>
      <c r="AH53" s="73"/>
      <c r="AI53" s="74"/>
      <c r="AJ53" s="73"/>
      <c r="AK53" s="133">
        <f>SUMIF(AL19:AL48,"●",AK19:AK48)</f>
        <v>0</v>
      </c>
      <c r="AL53" s="134" t="e">
        <f>SUMIF(AK61:AK68,"介護",#REF!)</f>
        <v>#REF!</v>
      </c>
      <c r="AM53" s="73"/>
      <c r="AN53" s="73"/>
      <c r="AO53" s="73"/>
      <c r="AP53" s="133">
        <f>SUMIF(AQ19:AQ48,"●",AP19:AP48)</f>
        <v>0</v>
      </c>
      <c r="AQ53" s="134" t="e">
        <f>SUMIF(AP61:AP68,"介護",#REF!)</f>
        <v>#REF!</v>
      </c>
      <c r="AR53" s="73"/>
      <c r="AS53" s="73"/>
      <c r="AT53" s="73"/>
      <c r="AU53" s="133">
        <f>SUMIF(AV19:AV48,"●",AU19:AU48)</f>
        <v>0.9</v>
      </c>
      <c r="AV53" s="134" t="e">
        <f>SUMIF(AU61:AU68,"介護",#REF!)</f>
        <v>#REF!</v>
      </c>
      <c r="AW53" s="73"/>
      <c r="AX53" s="74"/>
      <c r="AY53" s="73"/>
      <c r="AZ53" s="133">
        <f>SUMIF(BA19:BA48,"●",AZ19:AZ48)</f>
        <v>1.7000000000000002</v>
      </c>
      <c r="BA53" s="134" t="e">
        <f>SUMIF(AZ61:AZ68,"介護",#REF!)</f>
        <v>#REF!</v>
      </c>
      <c r="BB53" s="73"/>
      <c r="BC53" s="73"/>
      <c r="BD53" s="73"/>
      <c r="BE53" s="133">
        <f>SUMIF(BF19:BF48,"●",BE19:BE48)</f>
        <v>1.7000000000000002</v>
      </c>
      <c r="BF53" s="134" t="e">
        <f>SUMIF(BE61:BE68,"介護",#REF!)</f>
        <v>#REF!</v>
      </c>
      <c r="BG53" s="73"/>
      <c r="BH53" s="73"/>
      <c r="BI53" s="73"/>
      <c r="BJ53" s="133">
        <f>SUMIF(BK19:BK48,"●",BJ19:BJ48)</f>
        <v>0</v>
      </c>
      <c r="BK53" s="290" t="e">
        <f>SUMIF(BJ61:BJ68,"介護",#REF!)</f>
        <v>#REF!</v>
      </c>
      <c r="BL53" s="77"/>
      <c r="BM53" s="73"/>
      <c r="BN53" s="73"/>
      <c r="BO53" s="133">
        <f>SUMIF(BP19:BP48,"●",BO19:BO48)</f>
        <v>0</v>
      </c>
      <c r="BP53" s="290" t="e">
        <f>SUMIF(BO61:BO68,"介護",#REF!)</f>
        <v>#REF!</v>
      </c>
      <c r="BQ53" s="77"/>
      <c r="BR53" s="73"/>
      <c r="BS53" s="73"/>
      <c r="BT53" s="133">
        <f>SUMIF(BU19:BU48,"●",BT19:BT48)</f>
        <v>0</v>
      </c>
      <c r="BU53" s="290" t="e">
        <f>SUMIF(BT61:BT68,"介護",#REF!)</f>
        <v>#REF!</v>
      </c>
      <c r="BV53" s="77"/>
      <c r="BW53" s="73"/>
      <c r="BX53" s="73"/>
      <c r="BY53" s="133">
        <f>SUMIF(BZ19:BZ48,"●",BY19:BY48)</f>
        <v>0</v>
      </c>
      <c r="BZ53" s="290" t="e">
        <f>SUMIF(BY61:BY68,"介護",#REF!)</f>
        <v>#REF!</v>
      </c>
      <c r="CA53" s="77"/>
      <c r="CB53" s="73"/>
      <c r="CC53" s="73"/>
      <c r="CD53" s="133">
        <f>SUMIF(CE19:CE48,"●",CD19:CD48)</f>
        <v>0</v>
      </c>
      <c r="CE53" s="134" t="e">
        <f>SUMIF(CD61:CD68,"介護",#REF!)</f>
        <v>#REF!</v>
      </c>
      <c r="CF53" s="85">
        <f>CD53+BY53+BT53+BO53+BJ53+BE53+AZ53+AU53+AP53+AK53+AF53+AA53+V53+Q53+L53</f>
        <v>4.3000000000000007</v>
      </c>
      <c r="CG53" s="86">
        <f>CF53/CF50</f>
        <v>1.4333333333333336</v>
      </c>
      <c r="CH53" s="4"/>
    </row>
    <row r="54" spans="2:86" ht="10.5" customHeight="1" thickBot="1" x14ac:dyDescent="0.2">
      <c r="B54" s="6"/>
      <c r="C54" s="6"/>
      <c r="D54" s="6"/>
      <c r="E54" s="6"/>
      <c r="F54" s="6"/>
      <c r="G54" s="6"/>
      <c r="H54" s="6"/>
      <c r="I54" s="6"/>
      <c r="J54" s="6"/>
      <c r="K54" s="6"/>
      <c r="L54" s="6"/>
      <c r="M54" s="6"/>
      <c r="N54" s="6"/>
      <c r="O54" s="6"/>
      <c r="P54" s="6"/>
      <c r="Q54" s="6"/>
      <c r="R54" s="6"/>
      <c r="S54" s="6"/>
      <c r="T54" s="6"/>
      <c r="U54" s="6"/>
      <c r="V54" s="6"/>
      <c r="W54" s="6"/>
      <c r="X54" s="6"/>
      <c r="Y54" s="6"/>
      <c r="Z54" s="60"/>
      <c r="AA54" s="6"/>
      <c r="AB54" s="6"/>
      <c r="AC54" s="6"/>
      <c r="AD54" s="6"/>
      <c r="AE54" s="6"/>
      <c r="AF54" s="6"/>
      <c r="AG54" s="6"/>
      <c r="AH54" s="6"/>
      <c r="AI54" s="60"/>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115"/>
      <c r="BR54" s="6"/>
      <c r="BS54" s="6"/>
      <c r="BT54" s="6"/>
      <c r="BU54" s="6"/>
      <c r="BV54" s="6"/>
      <c r="BW54" s="6"/>
      <c r="BX54" s="6"/>
      <c r="BY54" s="60"/>
      <c r="BZ54" s="60"/>
      <c r="CA54" s="60"/>
      <c r="CB54" s="60"/>
      <c r="CC54" s="60"/>
      <c r="CD54" s="60"/>
      <c r="CE54" s="60"/>
      <c r="CF54" s="60"/>
      <c r="CG54" s="45"/>
    </row>
    <row r="55" spans="2:86" ht="21" customHeight="1" thickBot="1" x14ac:dyDescent="0.2">
      <c r="B55" s="13"/>
      <c r="C55" s="13"/>
      <c r="D55" s="13"/>
      <c r="E55" s="12"/>
      <c r="F55" s="12"/>
      <c r="G55" s="14"/>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L55" s="49"/>
      <c r="BM55" s="49"/>
      <c r="BN55" s="49"/>
      <c r="BO55" s="107"/>
      <c r="BP55" s="107"/>
      <c r="BQ55" s="107"/>
      <c r="BR55" s="107"/>
      <c r="BS55" s="107"/>
      <c r="BT55" s="107"/>
      <c r="BU55" s="116"/>
      <c r="BY55" s="135" t="s">
        <v>30</v>
      </c>
      <c r="BZ55" s="136"/>
      <c r="CA55" s="136"/>
      <c r="CB55" s="136"/>
      <c r="CC55" s="136"/>
      <c r="CD55" s="136"/>
      <c r="CE55" s="137"/>
      <c r="CF55" s="131">
        <f>CG51/CG49</f>
        <v>0.39705882352941185</v>
      </c>
      <c r="CG55" s="132"/>
      <c r="CH55" s="4"/>
    </row>
    <row r="56" spans="2:86" ht="21" customHeight="1" thickBot="1" x14ac:dyDescent="0.2">
      <c r="B56" s="30" t="s">
        <v>29</v>
      </c>
      <c r="C56" s="30"/>
      <c r="D56" s="30"/>
      <c r="E56" s="12"/>
      <c r="F56" s="12"/>
      <c r="G56" s="14"/>
      <c r="H56" s="15"/>
      <c r="I56" s="15"/>
      <c r="J56" s="15"/>
      <c r="K56" s="15"/>
      <c r="L56" s="15"/>
      <c r="M56" s="15"/>
      <c r="N56" s="15"/>
      <c r="O56" s="15"/>
      <c r="P56" s="15"/>
      <c r="Q56" s="15"/>
      <c r="R56" s="15"/>
      <c r="S56" s="15"/>
      <c r="T56" s="15"/>
      <c r="U56" s="15"/>
      <c r="V56" s="15"/>
      <c r="W56" s="15"/>
      <c r="X56" s="15"/>
      <c r="Y56" s="15"/>
      <c r="Z56" s="15"/>
      <c r="AA56" s="15"/>
      <c r="AB56" s="26"/>
      <c r="AC56" s="26"/>
      <c r="AD56" s="26"/>
      <c r="AE56" s="15"/>
      <c r="AF56" s="26"/>
      <c r="AG56" s="26"/>
      <c r="AH56" s="26"/>
      <c r="AI56" s="26"/>
      <c r="AJ56" s="15"/>
      <c r="AK56" s="26"/>
      <c r="AL56" s="26"/>
      <c r="AM56" s="26"/>
      <c r="AN56" s="26"/>
      <c r="AO56" s="15"/>
      <c r="AP56" s="26"/>
      <c r="AQ56" s="26"/>
      <c r="AR56" s="26"/>
      <c r="AS56" s="12"/>
      <c r="AT56" s="15"/>
      <c r="AU56" s="12"/>
      <c r="AV56" s="12"/>
      <c r="AW56" s="12"/>
      <c r="AX56" s="12"/>
      <c r="AY56" s="15"/>
      <c r="AZ56" s="12"/>
      <c r="BA56" s="12"/>
      <c r="BB56" s="12"/>
      <c r="BC56" s="12"/>
      <c r="BD56" s="15"/>
      <c r="BL56" s="80"/>
      <c r="BM56" s="80"/>
      <c r="BN56" s="80"/>
      <c r="BO56" s="107"/>
      <c r="BP56" s="107"/>
      <c r="BQ56" s="117"/>
      <c r="BR56" s="117"/>
      <c r="BS56" s="117"/>
      <c r="BT56" s="107"/>
      <c r="BU56" s="116"/>
      <c r="BY56" s="135" t="s">
        <v>28</v>
      </c>
      <c r="BZ56" s="136"/>
      <c r="CA56" s="136"/>
      <c r="CB56" s="136"/>
      <c r="CC56" s="136"/>
      <c r="CD56" s="136"/>
      <c r="CE56" s="137"/>
      <c r="CF56" s="131">
        <f>CG52/CG49</f>
        <v>0.69117647058823539</v>
      </c>
      <c r="CG56" s="132"/>
    </row>
    <row r="57" spans="2:86" ht="21" customHeight="1" thickBot="1" x14ac:dyDescent="0.2">
      <c r="B57" s="5"/>
      <c r="C57" s="5"/>
      <c r="D57" s="5"/>
      <c r="E57" s="12"/>
      <c r="F57" s="12"/>
      <c r="G57" s="14"/>
      <c r="H57" s="15"/>
      <c r="I57" s="15"/>
      <c r="J57" s="15"/>
      <c r="K57" s="15"/>
      <c r="L57" s="15"/>
      <c r="M57" s="15"/>
      <c r="N57" s="15"/>
      <c r="O57" s="15"/>
      <c r="P57" s="15"/>
      <c r="Q57" s="15"/>
      <c r="R57" s="15"/>
      <c r="S57" s="15"/>
      <c r="T57" s="15"/>
      <c r="U57" s="15"/>
      <c r="V57" s="15"/>
      <c r="W57" s="15"/>
      <c r="X57" s="15"/>
      <c r="Y57" s="15"/>
      <c r="Z57" s="15"/>
      <c r="AA57" s="15"/>
      <c r="AB57" s="26"/>
      <c r="AC57" s="26"/>
      <c r="AD57" s="26"/>
      <c r="AE57" s="15"/>
      <c r="AF57" s="26"/>
      <c r="AG57" s="26"/>
      <c r="AH57" s="26"/>
      <c r="AI57" s="26"/>
      <c r="AJ57" s="15"/>
      <c r="AK57" s="26"/>
      <c r="AL57" s="26"/>
      <c r="AM57" s="26"/>
      <c r="AN57" s="26"/>
      <c r="AO57" s="15"/>
      <c r="AP57" s="26"/>
      <c r="AQ57" s="26"/>
      <c r="AR57" s="26"/>
      <c r="AS57" s="12"/>
      <c r="AT57" s="15"/>
      <c r="AU57" s="12"/>
      <c r="AV57" s="12"/>
      <c r="AW57" s="12"/>
      <c r="AX57" s="12"/>
      <c r="AY57" s="15"/>
      <c r="AZ57" s="12"/>
      <c r="BA57" s="12"/>
      <c r="BB57" s="12"/>
      <c r="BC57" s="12"/>
      <c r="BD57" s="15"/>
      <c r="BL57" s="80"/>
      <c r="BM57" s="80"/>
      <c r="BN57" s="80"/>
      <c r="BO57" s="107"/>
      <c r="BP57" s="107"/>
      <c r="BQ57" s="117"/>
      <c r="BR57" s="117"/>
      <c r="BS57" s="117"/>
      <c r="BT57" s="107"/>
      <c r="BU57" s="107"/>
      <c r="BV57" s="57"/>
      <c r="BW57" s="57"/>
      <c r="BX57" s="57"/>
      <c r="BY57" s="135" t="s">
        <v>27</v>
      </c>
      <c r="BZ57" s="136"/>
      <c r="CA57" s="136"/>
      <c r="CB57" s="136"/>
      <c r="CC57" s="136"/>
      <c r="CD57" s="136"/>
      <c r="CE57" s="137"/>
      <c r="CF57" s="131">
        <f>CG53/CG49</f>
        <v>0.21078431372549022</v>
      </c>
      <c r="CG57" s="132"/>
    </row>
    <row r="58" spans="2:86" ht="15.95" customHeight="1" x14ac:dyDescent="0.15">
      <c r="B58" s="25" t="s">
        <v>26</v>
      </c>
      <c r="C58" s="25"/>
      <c r="D58" s="2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6"/>
      <c r="AT58" s="26"/>
      <c r="AU58" s="6"/>
      <c r="AV58" s="6"/>
      <c r="AW58" s="6"/>
      <c r="AX58" s="6"/>
      <c r="AY58" s="26"/>
      <c r="AZ58" s="6"/>
      <c r="BA58" s="6"/>
      <c r="BB58" s="6"/>
      <c r="BC58" s="6"/>
      <c r="BD58" s="26"/>
      <c r="BE58" s="6"/>
      <c r="BF58" s="6"/>
      <c r="BG58" s="6"/>
      <c r="BH58" s="6"/>
      <c r="BI58" s="26"/>
      <c r="BJ58" s="6"/>
      <c r="BK58" s="6"/>
      <c r="BL58" s="6"/>
      <c r="BM58" s="6"/>
      <c r="BN58" s="26"/>
      <c r="BO58" s="6"/>
      <c r="BP58" s="6"/>
      <c r="BQ58" s="6"/>
      <c r="BR58" s="6"/>
      <c r="BS58" s="26"/>
      <c r="BT58" s="6"/>
      <c r="BU58" s="6"/>
      <c r="BV58" s="6"/>
      <c r="BW58" s="6"/>
      <c r="BX58" s="26"/>
      <c r="CF58" s="6"/>
      <c r="CG58" s="12"/>
    </row>
    <row r="59" spans="2:86" ht="15.95" customHeight="1" x14ac:dyDescent="0.15">
      <c r="B59" s="26" t="s">
        <v>3</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5"/>
      <c r="AC59" s="25"/>
      <c r="AD59" s="25"/>
      <c r="AE59" s="26"/>
      <c r="AF59" s="25"/>
      <c r="AG59" s="25"/>
      <c r="AH59" s="25"/>
      <c r="AI59" s="25"/>
      <c r="AJ59" s="26"/>
      <c r="AK59" s="25"/>
      <c r="AL59" s="25"/>
      <c r="AM59" s="25"/>
      <c r="AN59" s="25"/>
      <c r="AO59" s="26"/>
      <c r="AP59" s="25"/>
      <c r="AQ59" s="25"/>
      <c r="AR59" s="25"/>
      <c r="AS59" s="6"/>
      <c r="AT59" s="26"/>
      <c r="AU59" s="6"/>
      <c r="AV59" s="6"/>
      <c r="AW59" s="6"/>
      <c r="AX59" s="6"/>
      <c r="AY59" s="26"/>
      <c r="AZ59" s="6"/>
      <c r="BA59" s="6"/>
      <c r="BB59" s="6"/>
      <c r="BC59" s="6"/>
      <c r="BD59" s="26"/>
      <c r="BE59" s="3"/>
      <c r="BF59" s="3"/>
      <c r="BG59" s="3"/>
      <c r="BH59" s="3"/>
      <c r="BI59" s="26"/>
      <c r="BJ59" s="3"/>
      <c r="BK59" s="3"/>
      <c r="BL59" s="3"/>
      <c r="BM59" s="3"/>
      <c r="BN59" s="26"/>
      <c r="BO59" s="3"/>
      <c r="BP59" s="3"/>
      <c r="BQ59" s="3"/>
      <c r="BR59" s="3"/>
      <c r="BS59" s="26"/>
      <c r="BT59" s="3"/>
      <c r="BU59" s="3"/>
      <c r="BV59" s="3"/>
      <c r="BW59" s="3"/>
      <c r="BX59" s="26"/>
      <c r="BY59" s="3"/>
      <c r="BZ59" s="3"/>
      <c r="CA59" s="3"/>
      <c r="CB59" s="3"/>
      <c r="CC59" s="26"/>
      <c r="CD59" s="3"/>
      <c r="CE59" s="3"/>
      <c r="CF59" s="3"/>
      <c r="CG59" s="3"/>
    </row>
    <row r="60" spans="2:86" ht="15.95" customHeight="1" x14ac:dyDescent="0.15">
      <c r="B60" s="25" t="s">
        <v>14</v>
      </c>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6"/>
      <c r="AT60" s="25"/>
      <c r="AU60" s="6"/>
      <c r="AV60" s="6"/>
      <c r="AW60" s="6"/>
      <c r="AX60" s="6"/>
      <c r="AY60" s="25"/>
      <c r="AZ60" s="6"/>
      <c r="BA60" s="6"/>
      <c r="BB60" s="6"/>
      <c r="BC60" s="6"/>
      <c r="BD60" s="25"/>
      <c r="BE60" s="3"/>
      <c r="BF60" s="3"/>
      <c r="BG60" s="3"/>
      <c r="BH60" s="3"/>
      <c r="BI60" s="25"/>
      <c r="BJ60" s="3"/>
      <c r="BK60" s="3"/>
      <c r="BL60" s="3"/>
      <c r="BM60" s="3"/>
      <c r="BN60" s="25"/>
      <c r="BO60" s="3"/>
      <c r="BP60" s="3"/>
      <c r="BQ60" s="3"/>
      <c r="BR60" s="3"/>
      <c r="BS60" s="25"/>
      <c r="BT60" s="3"/>
      <c r="BU60" s="3"/>
      <c r="BV60" s="3"/>
      <c r="BW60" s="3"/>
      <c r="BX60" s="25"/>
      <c r="BY60" s="3"/>
      <c r="BZ60" s="3"/>
      <c r="CA60" s="3"/>
      <c r="CB60" s="3"/>
      <c r="CC60" s="25"/>
      <c r="CD60" s="3"/>
      <c r="CE60" s="3"/>
      <c r="CF60" s="3"/>
      <c r="CG60" s="3"/>
    </row>
    <row r="61" spans="2:86" ht="15.95" customHeight="1" x14ac:dyDescent="0.15">
      <c r="B61" s="25"/>
      <c r="C61" s="58" t="s">
        <v>25</v>
      </c>
      <c r="D61" s="59"/>
      <c r="E61" s="24"/>
      <c r="F61" s="24"/>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3"/>
      <c r="AT61" s="25"/>
      <c r="AU61" s="3"/>
      <c r="AV61" s="3"/>
      <c r="AW61" s="3"/>
      <c r="AX61" s="3"/>
      <c r="AY61" s="25"/>
      <c r="AZ61" s="3"/>
      <c r="BA61" s="3"/>
      <c r="BB61" s="3"/>
      <c r="BC61" s="3"/>
      <c r="BD61" s="25"/>
      <c r="BI61" s="25"/>
      <c r="BN61" s="25"/>
      <c r="BS61" s="25"/>
      <c r="BX61" s="25"/>
      <c r="CC61" s="25"/>
    </row>
    <row r="62" spans="2:86" ht="15.95" customHeight="1" x14ac:dyDescent="0.15">
      <c r="B62" s="3"/>
      <c r="C62" s="3" t="s">
        <v>20</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I62" s="3"/>
      <c r="BN62" s="3"/>
      <c r="BS62" s="3"/>
      <c r="BX62" s="3"/>
      <c r="CC62" s="3"/>
    </row>
    <row r="63" spans="2:86" ht="18" customHeight="1" x14ac:dyDescent="0.15">
      <c r="B63" s="3"/>
      <c r="C63" s="3" t="s">
        <v>15</v>
      </c>
      <c r="D63" s="3"/>
    </row>
    <row r="64" spans="2:86" ht="18" customHeight="1" x14ac:dyDescent="0.15">
      <c r="B64" s="3"/>
      <c r="C64" s="3"/>
      <c r="D64" s="3"/>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sheetData>
  <sheetProtection selectLockedCells="1"/>
  <mergeCells count="1412">
    <mergeCell ref="B7:E7"/>
    <mergeCell ref="G7:W7"/>
    <mergeCell ref="B8:E8"/>
    <mergeCell ref="L8:W8"/>
    <mergeCell ref="B9:E9"/>
    <mergeCell ref="L9:W9"/>
    <mergeCell ref="CF1:CG1"/>
    <mergeCell ref="B2:CG2"/>
    <mergeCell ref="B5:E5"/>
    <mergeCell ref="G5:W5"/>
    <mergeCell ref="B6:E6"/>
    <mergeCell ref="G6:W6"/>
    <mergeCell ref="P16:P18"/>
    <mergeCell ref="Q16:R16"/>
    <mergeCell ref="S16:S18"/>
    <mergeCell ref="T16:T18"/>
    <mergeCell ref="U16:U18"/>
    <mergeCell ref="V16:W16"/>
    <mergeCell ref="W17:W18"/>
    <mergeCell ref="L14:R14"/>
    <mergeCell ref="B16:B18"/>
    <mergeCell ref="C16:D16"/>
    <mergeCell ref="E16:F18"/>
    <mergeCell ref="G16:H16"/>
    <mergeCell ref="J16:J18"/>
    <mergeCell ref="K16:K18"/>
    <mergeCell ref="L16:M16"/>
    <mergeCell ref="N16:N18"/>
    <mergeCell ref="O16:O18"/>
    <mergeCell ref="AE16:AE18"/>
    <mergeCell ref="AF16:AG16"/>
    <mergeCell ref="AH16:AH18"/>
    <mergeCell ref="AI16:AI18"/>
    <mergeCell ref="AJ16:AJ18"/>
    <mergeCell ref="AK16:AL16"/>
    <mergeCell ref="AF17:AF18"/>
    <mergeCell ref="AG17:AG18"/>
    <mergeCell ref="AK17:AK18"/>
    <mergeCell ref="AL17:AL18"/>
    <mergeCell ref="X16:X18"/>
    <mergeCell ref="Y16:Y18"/>
    <mergeCell ref="Z16:Z18"/>
    <mergeCell ref="AA16:AB16"/>
    <mergeCell ref="AC16:AC18"/>
    <mergeCell ref="AD16:AD18"/>
    <mergeCell ref="AA17:AA18"/>
    <mergeCell ref="AB17:AB18"/>
    <mergeCell ref="AT16:AT18"/>
    <mergeCell ref="AU16:AV16"/>
    <mergeCell ref="AW16:AW18"/>
    <mergeCell ref="AX16:AX18"/>
    <mergeCell ref="AY16:AY18"/>
    <mergeCell ref="AZ16:BA16"/>
    <mergeCell ref="AU17:AU18"/>
    <mergeCell ref="AV17:AV18"/>
    <mergeCell ref="AZ17:AZ18"/>
    <mergeCell ref="BA17:BA18"/>
    <mergeCell ref="AM16:AM18"/>
    <mergeCell ref="AN16:AN18"/>
    <mergeCell ref="AO16:AO18"/>
    <mergeCell ref="AP16:AQ16"/>
    <mergeCell ref="AR16:AR18"/>
    <mergeCell ref="AS16:AS18"/>
    <mergeCell ref="AP17:AP18"/>
    <mergeCell ref="AQ17:AQ18"/>
    <mergeCell ref="BT17:BT18"/>
    <mergeCell ref="BU17:BU18"/>
    <mergeCell ref="BI16:BI18"/>
    <mergeCell ref="BJ16:BK16"/>
    <mergeCell ref="BL16:BL18"/>
    <mergeCell ref="BM16:BM18"/>
    <mergeCell ref="BN16:BN18"/>
    <mergeCell ref="BO16:BP16"/>
    <mergeCell ref="BJ17:BJ18"/>
    <mergeCell ref="BK17:BK18"/>
    <mergeCell ref="BO17:BO18"/>
    <mergeCell ref="BP17:BP18"/>
    <mergeCell ref="BB16:BB18"/>
    <mergeCell ref="BC16:BC18"/>
    <mergeCell ref="BD16:BD18"/>
    <mergeCell ref="BE16:BF16"/>
    <mergeCell ref="BG16:BG18"/>
    <mergeCell ref="BH16:BH18"/>
    <mergeCell ref="BE17:BE18"/>
    <mergeCell ref="BF17:BF18"/>
    <mergeCell ref="B19:B20"/>
    <mergeCell ref="C19:C20"/>
    <mergeCell ref="D19:D20"/>
    <mergeCell ref="E19:F20"/>
    <mergeCell ref="H19:H20"/>
    <mergeCell ref="I19:I20"/>
    <mergeCell ref="CF16:CF18"/>
    <mergeCell ref="CG16:CG18"/>
    <mergeCell ref="C17:C18"/>
    <mergeCell ref="D17:D18"/>
    <mergeCell ref="H17:H18"/>
    <mergeCell ref="L17:L18"/>
    <mergeCell ref="M17:M18"/>
    <mergeCell ref="Q17:Q18"/>
    <mergeCell ref="R17:R18"/>
    <mergeCell ref="V17:V18"/>
    <mergeCell ref="BX16:BX18"/>
    <mergeCell ref="BY16:BZ16"/>
    <mergeCell ref="CA16:CA18"/>
    <mergeCell ref="CB16:CB18"/>
    <mergeCell ref="CC16:CC18"/>
    <mergeCell ref="CD16:CE16"/>
    <mergeCell ref="BY17:BY18"/>
    <mergeCell ref="BZ17:BZ18"/>
    <mergeCell ref="CD17:CD18"/>
    <mergeCell ref="CE17:CE18"/>
    <mergeCell ref="BQ16:BQ18"/>
    <mergeCell ref="BR16:BR18"/>
    <mergeCell ref="BS16:BS18"/>
    <mergeCell ref="BT16:BU16"/>
    <mergeCell ref="BV16:BV18"/>
    <mergeCell ref="BW16:BW18"/>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N19:AN20"/>
    <mergeCell ref="AO19:AO20"/>
    <mergeCell ref="AP19:AP20"/>
    <mergeCell ref="AQ19:AQ20"/>
    <mergeCell ref="AR19:AR20"/>
    <mergeCell ref="AS19:AS20"/>
    <mergeCell ref="AH19:AH20"/>
    <mergeCell ref="AI19:AI20"/>
    <mergeCell ref="AJ19:AJ20"/>
    <mergeCell ref="AK19:AK20"/>
    <mergeCell ref="AL19:AL20"/>
    <mergeCell ref="AM19:AM20"/>
    <mergeCell ref="AB19:AB20"/>
    <mergeCell ref="AC19:AC20"/>
    <mergeCell ref="AD19:AD20"/>
    <mergeCell ref="AE19:AE20"/>
    <mergeCell ref="AF19:AF20"/>
    <mergeCell ref="AG19:AG20"/>
    <mergeCell ref="BP19:BP20"/>
    <mergeCell ref="BQ19:BQ20"/>
    <mergeCell ref="BF19:BF20"/>
    <mergeCell ref="BG19:BG20"/>
    <mergeCell ref="BH19:BH20"/>
    <mergeCell ref="BI19:BI20"/>
    <mergeCell ref="BJ19:BJ20"/>
    <mergeCell ref="BK19:BK20"/>
    <mergeCell ref="AZ19:AZ20"/>
    <mergeCell ref="BA19:BA20"/>
    <mergeCell ref="BB19:BB20"/>
    <mergeCell ref="BC19:BC20"/>
    <mergeCell ref="BD19:BD20"/>
    <mergeCell ref="BE19:BE20"/>
    <mergeCell ref="AT19:AT20"/>
    <mergeCell ref="AU19:AU20"/>
    <mergeCell ref="AV19:AV20"/>
    <mergeCell ref="AW19:AW20"/>
    <mergeCell ref="AX19:AX20"/>
    <mergeCell ref="AY19:AY20"/>
    <mergeCell ref="J21:J22"/>
    <mergeCell ref="K21:K22"/>
    <mergeCell ref="L21:L22"/>
    <mergeCell ref="M21:M22"/>
    <mergeCell ref="N21:N22"/>
    <mergeCell ref="O21:O22"/>
    <mergeCell ref="CD19:CD20"/>
    <mergeCell ref="CE19:CE20"/>
    <mergeCell ref="CF19:CF20"/>
    <mergeCell ref="CG19:CG48"/>
    <mergeCell ref="B21:B22"/>
    <mergeCell ref="C21:C22"/>
    <mergeCell ref="D21:D22"/>
    <mergeCell ref="E21:F22"/>
    <mergeCell ref="H21:H22"/>
    <mergeCell ref="I21:I22"/>
    <mergeCell ref="BX19:BX20"/>
    <mergeCell ref="BY19:BY20"/>
    <mergeCell ref="BZ19:BZ20"/>
    <mergeCell ref="CA19:CA20"/>
    <mergeCell ref="CB19:CB20"/>
    <mergeCell ref="CC19:CC20"/>
    <mergeCell ref="BR19:BR20"/>
    <mergeCell ref="BS19:BS20"/>
    <mergeCell ref="BT19:BT20"/>
    <mergeCell ref="BU19:BU20"/>
    <mergeCell ref="BV19:BV20"/>
    <mergeCell ref="BW19:BW20"/>
    <mergeCell ref="BL19:BL20"/>
    <mergeCell ref="BM19:BM20"/>
    <mergeCell ref="BN19:BN20"/>
    <mergeCell ref="BO19:BO20"/>
    <mergeCell ref="AB21:AB22"/>
    <mergeCell ref="AC21:AC22"/>
    <mergeCell ref="AD21:AD22"/>
    <mergeCell ref="AE21:AE22"/>
    <mergeCell ref="AF21:AF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AT21:AT22"/>
    <mergeCell ref="AU21:AU22"/>
    <mergeCell ref="AV21:AV22"/>
    <mergeCell ref="AW21:AW22"/>
    <mergeCell ref="AX21:AX22"/>
    <mergeCell ref="AY21:AY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BV21:BV22"/>
    <mergeCell ref="BW21:BW22"/>
    <mergeCell ref="BL21:BL22"/>
    <mergeCell ref="BM21:BM22"/>
    <mergeCell ref="BN21:BN22"/>
    <mergeCell ref="BO21:BO22"/>
    <mergeCell ref="BP21:BP22"/>
    <mergeCell ref="BQ21:BQ22"/>
    <mergeCell ref="BF21:BF22"/>
    <mergeCell ref="BG21:BG22"/>
    <mergeCell ref="BH21:BH22"/>
    <mergeCell ref="BI21:BI22"/>
    <mergeCell ref="BJ21:BJ22"/>
    <mergeCell ref="BK21:BK22"/>
    <mergeCell ref="AZ21:AZ22"/>
    <mergeCell ref="BA21:BA22"/>
    <mergeCell ref="BB21:BB22"/>
    <mergeCell ref="BC21:BC22"/>
    <mergeCell ref="BD21:BD22"/>
    <mergeCell ref="BE21:BE22"/>
    <mergeCell ref="Q23:Q24"/>
    <mergeCell ref="R23:R24"/>
    <mergeCell ref="S23:S24"/>
    <mergeCell ref="T23:T24"/>
    <mergeCell ref="U23:U24"/>
    <mergeCell ref="V23:V24"/>
    <mergeCell ref="K23:K24"/>
    <mergeCell ref="L23:L24"/>
    <mergeCell ref="M23:M24"/>
    <mergeCell ref="N23:N24"/>
    <mergeCell ref="O23:O24"/>
    <mergeCell ref="P23:P24"/>
    <mergeCell ref="CD21:CD22"/>
    <mergeCell ref="CE21:CE22"/>
    <mergeCell ref="CF21:CF22"/>
    <mergeCell ref="B23:B24"/>
    <mergeCell ref="C23:C24"/>
    <mergeCell ref="D23:D24"/>
    <mergeCell ref="E23:F24"/>
    <mergeCell ref="H23:H24"/>
    <mergeCell ref="I23:I24"/>
    <mergeCell ref="J23:J24"/>
    <mergeCell ref="BX21:BX22"/>
    <mergeCell ref="BY21:BY22"/>
    <mergeCell ref="BZ21:BZ22"/>
    <mergeCell ref="CA21:CA22"/>
    <mergeCell ref="CB21:CB22"/>
    <mergeCell ref="CC21:CC22"/>
    <mergeCell ref="BR21:BR22"/>
    <mergeCell ref="BS21:BS22"/>
    <mergeCell ref="BT21:BT22"/>
    <mergeCell ref="BU21:BU22"/>
    <mergeCell ref="AI23:AI24"/>
    <mergeCell ref="AJ23:AJ24"/>
    <mergeCell ref="AK23:AK24"/>
    <mergeCell ref="AL23:AL24"/>
    <mergeCell ref="AM23:AM24"/>
    <mergeCell ref="AN23:AN24"/>
    <mergeCell ref="AC23:AC24"/>
    <mergeCell ref="AD23:AD24"/>
    <mergeCell ref="AE23:AE24"/>
    <mergeCell ref="AF23:AF24"/>
    <mergeCell ref="AG23:AG24"/>
    <mergeCell ref="AH23:AH24"/>
    <mergeCell ref="W23:W24"/>
    <mergeCell ref="X23:X24"/>
    <mergeCell ref="Y23:Y24"/>
    <mergeCell ref="Z23:Z24"/>
    <mergeCell ref="AA23:AA24"/>
    <mergeCell ref="AB23:AB24"/>
    <mergeCell ref="BK23:BK24"/>
    <mergeCell ref="BL23:BL24"/>
    <mergeCell ref="BA23:BA24"/>
    <mergeCell ref="BB23:BB24"/>
    <mergeCell ref="BC23:BC24"/>
    <mergeCell ref="BD23:BD24"/>
    <mergeCell ref="BE23:BE24"/>
    <mergeCell ref="BF23:BF24"/>
    <mergeCell ref="AU23:AU24"/>
    <mergeCell ref="AV23:AV24"/>
    <mergeCell ref="AW23:AW24"/>
    <mergeCell ref="AX23:AX24"/>
    <mergeCell ref="AY23:AY24"/>
    <mergeCell ref="AZ23:AZ24"/>
    <mergeCell ref="AO23:AO24"/>
    <mergeCell ref="AP23:AP24"/>
    <mergeCell ref="AQ23:AQ24"/>
    <mergeCell ref="AR23:AR24"/>
    <mergeCell ref="AS23:AS24"/>
    <mergeCell ref="AT23:AT24"/>
    <mergeCell ref="CE23:CE24"/>
    <mergeCell ref="CF23:CF24"/>
    <mergeCell ref="B25:B26"/>
    <mergeCell ref="C25:C26"/>
    <mergeCell ref="D25:D26"/>
    <mergeCell ref="E25:F26"/>
    <mergeCell ref="H25:H26"/>
    <mergeCell ref="I25:I26"/>
    <mergeCell ref="J25:J26"/>
    <mergeCell ref="K25:K26"/>
    <mergeCell ref="BY23:BY24"/>
    <mergeCell ref="BZ23:BZ24"/>
    <mergeCell ref="CA23:CA24"/>
    <mergeCell ref="CB23:CB24"/>
    <mergeCell ref="CC23:CC24"/>
    <mergeCell ref="CD23:CD24"/>
    <mergeCell ref="BS23:BS24"/>
    <mergeCell ref="BT23:BT24"/>
    <mergeCell ref="BU23:BU24"/>
    <mergeCell ref="BV23:BV24"/>
    <mergeCell ref="BW23:BW24"/>
    <mergeCell ref="BX23:BX24"/>
    <mergeCell ref="BM23:BM24"/>
    <mergeCell ref="BN23:BN24"/>
    <mergeCell ref="BO23:BO24"/>
    <mergeCell ref="BP23:BP24"/>
    <mergeCell ref="BQ23:BQ24"/>
    <mergeCell ref="BR23:BR24"/>
    <mergeCell ref="BG23:BG24"/>
    <mergeCell ref="BH23:BH24"/>
    <mergeCell ref="BI23:BI24"/>
    <mergeCell ref="BJ23:BJ24"/>
    <mergeCell ref="X25:X26"/>
    <mergeCell ref="Y25:Y26"/>
    <mergeCell ref="Z25:Z26"/>
    <mergeCell ref="AA25:AA26"/>
    <mergeCell ref="AB25:AB26"/>
    <mergeCell ref="AC25:AC26"/>
    <mergeCell ref="R25:R26"/>
    <mergeCell ref="S25:S26"/>
    <mergeCell ref="T25:T26"/>
    <mergeCell ref="U25:U26"/>
    <mergeCell ref="V25:V26"/>
    <mergeCell ref="W25:W26"/>
    <mergeCell ref="L25:L26"/>
    <mergeCell ref="M25:M26"/>
    <mergeCell ref="N25:N26"/>
    <mergeCell ref="O25:O26"/>
    <mergeCell ref="P25:P26"/>
    <mergeCell ref="Q25:Q26"/>
    <mergeCell ref="AP25:AP26"/>
    <mergeCell ref="AQ25:AQ26"/>
    <mergeCell ref="AR25:AR26"/>
    <mergeCell ref="AS25:AS26"/>
    <mergeCell ref="AT25:AT26"/>
    <mergeCell ref="AU25:AU26"/>
    <mergeCell ref="AJ25:AJ26"/>
    <mergeCell ref="AK25:AK26"/>
    <mergeCell ref="AL25:AL26"/>
    <mergeCell ref="AM25:AM26"/>
    <mergeCell ref="AN25:AN26"/>
    <mergeCell ref="AO25:AO26"/>
    <mergeCell ref="AD25:AD26"/>
    <mergeCell ref="AE25:AE26"/>
    <mergeCell ref="AF25:AF26"/>
    <mergeCell ref="AG25:AG26"/>
    <mergeCell ref="AH25:AH26"/>
    <mergeCell ref="AI25:AI26"/>
    <mergeCell ref="BR25:BR26"/>
    <mergeCell ref="BS25:BS26"/>
    <mergeCell ref="BH25:BH26"/>
    <mergeCell ref="BI25:BI26"/>
    <mergeCell ref="BJ25:BJ26"/>
    <mergeCell ref="BK25:BK26"/>
    <mergeCell ref="BL25:BL26"/>
    <mergeCell ref="BM25:BM26"/>
    <mergeCell ref="BB25:BB26"/>
    <mergeCell ref="BC25:BC26"/>
    <mergeCell ref="BD25:BD26"/>
    <mergeCell ref="BE25:BE26"/>
    <mergeCell ref="BF25:BF26"/>
    <mergeCell ref="BG25:BG26"/>
    <mergeCell ref="AV25:AV26"/>
    <mergeCell ref="AW25:AW26"/>
    <mergeCell ref="AX25:AX26"/>
    <mergeCell ref="AY25:AY26"/>
    <mergeCell ref="AZ25:AZ26"/>
    <mergeCell ref="BA25:BA26"/>
    <mergeCell ref="M27:M28"/>
    <mergeCell ref="N27:N28"/>
    <mergeCell ref="O27:O28"/>
    <mergeCell ref="P27:P28"/>
    <mergeCell ref="Q27:Q28"/>
    <mergeCell ref="R27:R28"/>
    <mergeCell ref="CF25:CF26"/>
    <mergeCell ref="B27:B28"/>
    <mergeCell ref="C27:C28"/>
    <mergeCell ref="D27:D28"/>
    <mergeCell ref="E27:F28"/>
    <mergeCell ref="H27:H28"/>
    <mergeCell ref="I27:I28"/>
    <mergeCell ref="J27:J28"/>
    <mergeCell ref="K27:K28"/>
    <mergeCell ref="L27:L28"/>
    <mergeCell ref="BZ25:BZ26"/>
    <mergeCell ref="CA25:CA26"/>
    <mergeCell ref="CB25:CB26"/>
    <mergeCell ref="CC25:CC26"/>
    <mergeCell ref="CD25:CD26"/>
    <mergeCell ref="CE25:CE26"/>
    <mergeCell ref="BT25:BT26"/>
    <mergeCell ref="BU25:BU26"/>
    <mergeCell ref="BV25:BV26"/>
    <mergeCell ref="BW25:BW26"/>
    <mergeCell ref="BX25:BX26"/>
    <mergeCell ref="BY25:BY26"/>
    <mergeCell ref="BN25:BN26"/>
    <mergeCell ref="BO25:BO26"/>
    <mergeCell ref="BP25:BP26"/>
    <mergeCell ref="BQ25:BQ26"/>
    <mergeCell ref="AE27:AE28"/>
    <mergeCell ref="AF27:AF28"/>
    <mergeCell ref="AG27:AG28"/>
    <mergeCell ref="AH27:AH28"/>
    <mergeCell ref="AI27:AI28"/>
    <mergeCell ref="AJ27:AJ28"/>
    <mergeCell ref="Y27:Y28"/>
    <mergeCell ref="Z27:Z28"/>
    <mergeCell ref="AA27:AA28"/>
    <mergeCell ref="AB27:AB28"/>
    <mergeCell ref="AC27:AC28"/>
    <mergeCell ref="AD27:AD28"/>
    <mergeCell ref="S27:S28"/>
    <mergeCell ref="T27:T28"/>
    <mergeCell ref="U27:U28"/>
    <mergeCell ref="V27:V28"/>
    <mergeCell ref="W27:W28"/>
    <mergeCell ref="X27:X28"/>
    <mergeCell ref="BE27:BE28"/>
    <mergeCell ref="BF27:BF28"/>
    <mergeCell ref="BG27:BG28"/>
    <mergeCell ref="BH27:BH28"/>
    <mergeCell ref="AW27:AW28"/>
    <mergeCell ref="AX27:AX28"/>
    <mergeCell ref="AY27:AY28"/>
    <mergeCell ref="AZ27:AZ28"/>
    <mergeCell ref="BA27:BA28"/>
    <mergeCell ref="BB27:BB28"/>
    <mergeCell ref="AQ27:AQ28"/>
    <mergeCell ref="AR27:AR28"/>
    <mergeCell ref="AS27:AS28"/>
    <mergeCell ref="AT27:AT28"/>
    <mergeCell ref="AU27:AU28"/>
    <mergeCell ref="AV27:AV28"/>
    <mergeCell ref="AK27:AK28"/>
    <mergeCell ref="AL27:AL28"/>
    <mergeCell ref="AM27:AM28"/>
    <mergeCell ref="AN27:AN28"/>
    <mergeCell ref="AO27:AO28"/>
    <mergeCell ref="AP27:AP28"/>
    <mergeCell ref="B29:B30"/>
    <mergeCell ref="C29:C30"/>
    <mergeCell ref="D29:D30"/>
    <mergeCell ref="E29:F30"/>
    <mergeCell ref="H29:H30"/>
    <mergeCell ref="I29:I30"/>
    <mergeCell ref="CA27:CA28"/>
    <mergeCell ref="CB27:CB28"/>
    <mergeCell ref="CC27:CC28"/>
    <mergeCell ref="CD27:CD28"/>
    <mergeCell ref="CE27:CE28"/>
    <mergeCell ref="CF27:CF28"/>
    <mergeCell ref="BU27:BU28"/>
    <mergeCell ref="BV27:BV28"/>
    <mergeCell ref="BW27:BW28"/>
    <mergeCell ref="BX27:BX28"/>
    <mergeCell ref="BY27:BY28"/>
    <mergeCell ref="BZ27:BZ28"/>
    <mergeCell ref="BO27:BO28"/>
    <mergeCell ref="BP27:BP28"/>
    <mergeCell ref="BQ27:BQ28"/>
    <mergeCell ref="BR27:BR28"/>
    <mergeCell ref="BS27:BS28"/>
    <mergeCell ref="BT27:BT28"/>
    <mergeCell ref="BI27:BI28"/>
    <mergeCell ref="BJ27:BJ28"/>
    <mergeCell ref="BK27:BK28"/>
    <mergeCell ref="BL27:BL28"/>
    <mergeCell ref="BM27:BM28"/>
    <mergeCell ref="BN27:BN28"/>
    <mergeCell ref="BC27:BC28"/>
    <mergeCell ref="BD27:BD28"/>
    <mergeCell ref="V29:V30"/>
    <mergeCell ref="W29:W30"/>
    <mergeCell ref="X29:X30"/>
    <mergeCell ref="Y29:Y30"/>
    <mergeCell ref="Z29:Z30"/>
    <mergeCell ref="AA29:AA30"/>
    <mergeCell ref="P29:P30"/>
    <mergeCell ref="Q29:Q30"/>
    <mergeCell ref="R29:R30"/>
    <mergeCell ref="S29:S30"/>
    <mergeCell ref="T29:T30"/>
    <mergeCell ref="U29:U30"/>
    <mergeCell ref="J29:J30"/>
    <mergeCell ref="K29:K30"/>
    <mergeCell ref="L29:L30"/>
    <mergeCell ref="M29:M30"/>
    <mergeCell ref="N29:N30"/>
    <mergeCell ref="O29:O30"/>
    <mergeCell ref="AN29:AN30"/>
    <mergeCell ref="AO29:AO30"/>
    <mergeCell ref="AP29:AP30"/>
    <mergeCell ref="AQ29:AQ30"/>
    <mergeCell ref="AR29:AR30"/>
    <mergeCell ref="AS29:AS30"/>
    <mergeCell ref="AH29:AH30"/>
    <mergeCell ref="AI29:AI30"/>
    <mergeCell ref="AJ29:AJ30"/>
    <mergeCell ref="AK29:AK30"/>
    <mergeCell ref="AL29:AL30"/>
    <mergeCell ref="AM29:AM30"/>
    <mergeCell ref="AB29:AB30"/>
    <mergeCell ref="AC29:AC30"/>
    <mergeCell ref="AD29:AD30"/>
    <mergeCell ref="AE29:AE30"/>
    <mergeCell ref="AF29:AF30"/>
    <mergeCell ref="AG29:AG30"/>
    <mergeCell ref="BP29:BP30"/>
    <mergeCell ref="BQ29:BQ30"/>
    <mergeCell ref="BF29:BF30"/>
    <mergeCell ref="BG29:BG30"/>
    <mergeCell ref="BH29:BH30"/>
    <mergeCell ref="BI29:BI30"/>
    <mergeCell ref="BJ29:BJ30"/>
    <mergeCell ref="BK29:BK30"/>
    <mergeCell ref="AZ29:AZ30"/>
    <mergeCell ref="BA29:BA30"/>
    <mergeCell ref="BB29:BB30"/>
    <mergeCell ref="BC29:BC30"/>
    <mergeCell ref="BD29:BD30"/>
    <mergeCell ref="BE29:BE30"/>
    <mergeCell ref="AT29:AT30"/>
    <mergeCell ref="AU29:AU30"/>
    <mergeCell ref="AV29:AV30"/>
    <mergeCell ref="AW29:AW30"/>
    <mergeCell ref="AX29:AX30"/>
    <mergeCell ref="AY29:AY30"/>
    <mergeCell ref="K31:K32"/>
    <mergeCell ref="L31:L32"/>
    <mergeCell ref="M31:M32"/>
    <mergeCell ref="N31:N32"/>
    <mergeCell ref="O31:O32"/>
    <mergeCell ref="P31:P32"/>
    <mergeCell ref="CD29:CD30"/>
    <mergeCell ref="CE29:CE30"/>
    <mergeCell ref="CF29:CF30"/>
    <mergeCell ref="B31:B32"/>
    <mergeCell ref="C31:C32"/>
    <mergeCell ref="D31:D32"/>
    <mergeCell ref="E31:F32"/>
    <mergeCell ref="H31:H32"/>
    <mergeCell ref="I31:I32"/>
    <mergeCell ref="J31:J32"/>
    <mergeCell ref="BX29:BX30"/>
    <mergeCell ref="BY29:BY30"/>
    <mergeCell ref="BZ29:BZ30"/>
    <mergeCell ref="CA29:CA30"/>
    <mergeCell ref="CB29:CB30"/>
    <mergeCell ref="CC29:CC30"/>
    <mergeCell ref="BR29:BR30"/>
    <mergeCell ref="BS29:BS30"/>
    <mergeCell ref="BT29:BT30"/>
    <mergeCell ref="BU29:BU30"/>
    <mergeCell ref="BV29:BV30"/>
    <mergeCell ref="BW29:BW30"/>
    <mergeCell ref="BL29:BL30"/>
    <mergeCell ref="BM29:BM30"/>
    <mergeCell ref="BN29:BN30"/>
    <mergeCell ref="BO29:BO30"/>
    <mergeCell ref="AC31:AC32"/>
    <mergeCell ref="AD31:AD32"/>
    <mergeCell ref="AE31:AE32"/>
    <mergeCell ref="AF31:AF32"/>
    <mergeCell ref="AG31:AG32"/>
    <mergeCell ref="AH31:AH32"/>
    <mergeCell ref="W31:W32"/>
    <mergeCell ref="X31:X32"/>
    <mergeCell ref="Y31:Y32"/>
    <mergeCell ref="Z31:Z32"/>
    <mergeCell ref="AA31:AA32"/>
    <mergeCell ref="AB31:AB32"/>
    <mergeCell ref="Q31:Q32"/>
    <mergeCell ref="R31:R32"/>
    <mergeCell ref="S31:S32"/>
    <mergeCell ref="T31:T32"/>
    <mergeCell ref="U31:U32"/>
    <mergeCell ref="V31:V32"/>
    <mergeCell ref="AU31:AU32"/>
    <mergeCell ref="AV31:AV32"/>
    <mergeCell ref="AW31:AW32"/>
    <mergeCell ref="AX31:AX32"/>
    <mergeCell ref="AY31:AY32"/>
    <mergeCell ref="AZ31:AZ32"/>
    <mergeCell ref="AO31:AO32"/>
    <mergeCell ref="AP31:AP32"/>
    <mergeCell ref="AQ31:AQ32"/>
    <mergeCell ref="AR31:AR32"/>
    <mergeCell ref="AS31:AS32"/>
    <mergeCell ref="AT31:AT32"/>
    <mergeCell ref="AI31:AI32"/>
    <mergeCell ref="AJ31:AJ32"/>
    <mergeCell ref="AK31:AK32"/>
    <mergeCell ref="AL31:AL32"/>
    <mergeCell ref="AM31:AM32"/>
    <mergeCell ref="AN31:AN32"/>
    <mergeCell ref="BW31:BW32"/>
    <mergeCell ref="BX31:BX32"/>
    <mergeCell ref="BM31:BM32"/>
    <mergeCell ref="BN31:BN32"/>
    <mergeCell ref="BO31:BO32"/>
    <mergeCell ref="BP31:BP32"/>
    <mergeCell ref="BQ31:BQ32"/>
    <mergeCell ref="BR31:BR32"/>
    <mergeCell ref="BG31:BG32"/>
    <mergeCell ref="BH31:BH32"/>
    <mergeCell ref="BI31:BI32"/>
    <mergeCell ref="BJ31:BJ32"/>
    <mergeCell ref="BK31:BK32"/>
    <mergeCell ref="BL31:BL32"/>
    <mergeCell ref="BA31:BA32"/>
    <mergeCell ref="BB31:BB32"/>
    <mergeCell ref="BC31:BC32"/>
    <mergeCell ref="BD31:BD32"/>
    <mergeCell ref="BE31:BE32"/>
    <mergeCell ref="BF31:BF32"/>
    <mergeCell ref="R33:R34"/>
    <mergeCell ref="S33:S34"/>
    <mergeCell ref="T33:T34"/>
    <mergeCell ref="U33:U34"/>
    <mergeCell ref="V33:V34"/>
    <mergeCell ref="W33:W34"/>
    <mergeCell ref="L33:L34"/>
    <mergeCell ref="M33:M34"/>
    <mergeCell ref="N33:N34"/>
    <mergeCell ref="O33:O34"/>
    <mergeCell ref="P33:P34"/>
    <mergeCell ref="Q33:Q34"/>
    <mergeCell ref="CE31:CE32"/>
    <mergeCell ref="CF31:CF32"/>
    <mergeCell ref="B33:B34"/>
    <mergeCell ref="C33:C34"/>
    <mergeCell ref="D33:D34"/>
    <mergeCell ref="E33:F34"/>
    <mergeCell ref="H33:H34"/>
    <mergeCell ref="I33:I34"/>
    <mergeCell ref="J33:J34"/>
    <mergeCell ref="K33:K34"/>
    <mergeCell ref="BY31:BY32"/>
    <mergeCell ref="BZ31:BZ32"/>
    <mergeCell ref="CA31:CA32"/>
    <mergeCell ref="CB31:CB32"/>
    <mergeCell ref="CC31:CC32"/>
    <mergeCell ref="CD31:CD32"/>
    <mergeCell ref="BS31:BS32"/>
    <mergeCell ref="BT31:BT32"/>
    <mergeCell ref="BU31:BU32"/>
    <mergeCell ref="BV31:BV32"/>
    <mergeCell ref="AJ33:AJ34"/>
    <mergeCell ref="AK33:AK34"/>
    <mergeCell ref="AL33:AL34"/>
    <mergeCell ref="AM33:AM34"/>
    <mergeCell ref="AN33:AN34"/>
    <mergeCell ref="AO33:AO34"/>
    <mergeCell ref="AD33:AD34"/>
    <mergeCell ref="AE33:AE34"/>
    <mergeCell ref="AF33:AF34"/>
    <mergeCell ref="AG33:AG34"/>
    <mergeCell ref="AH33:AH34"/>
    <mergeCell ref="AI33:AI34"/>
    <mergeCell ref="X33:X34"/>
    <mergeCell ref="Y33:Y34"/>
    <mergeCell ref="Z33:Z34"/>
    <mergeCell ref="AA33:AA34"/>
    <mergeCell ref="AB33:AB34"/>
    <mergeCell ref="AC33:AC34"/>
    <mergeCell ref="BL33:BL34"/>
    <mergeCell ref="BM33:BM34"/>
    <mergeCell ref="BB33:BB34"/>
    <mergeCell ref="BC33:BC34"/>
    <mergeCell ref="BD33:BD34"/>
    <mergeCell ref="BE33:BE34"/>
    <mergeCell ref="BF33:BF34"/>
    <mergeCell ref="BG33:BG34"/>
    <mergeCell ref="AV33:AV34"/>
    <mergeCell ref="AW33:AW34"/>
    <mergeCell ref="AX33:AX34"/>
    <mergeCell ref="AY33:AY34"/>
    <mergeCell ref="AZ33:AZ34"/>
    <mergeCell ref="BA33:BA34"/>
    <mergeCell ref="AP33:AP34"/>
    <mergeCell ref="AQ33:AQ34"/>
    <mergeCell ref="AR33:AR34"/>
    <mergeCell ref="AS33:AS34"/>
    <mergeCell ref="AT33:AT34"/>
    <mergeCell ref="AU33:AU34"/>
    <mergeCell ref="CF33:CF34"/>
    <mergeCell ref="B35:B36"/>
    <mergeCell ref="C35:C36"/>
    <mergeCell ref="D35:D36"/>
    <mergeCell ref="E35:F36"/>
    <mergeCell ref="H35:H36"/>
    <mergeCell ref="I35:I36"/>
    <mergeCell ref="J35:J36"/>
    <mergeCell ref="K35:K36"/>
    <mergeCell ref="L35:L36"/>
    <mergeCell ref="BZ33:BZ34"/>
    <mergeCell ref="CA33:CA34"/>
    <mergeCell ref="CB33:CB34"/>
    <mergeCell ref="CC33:CC34"/>
    <mergeCell ref="CD33:CD34"/>
    <mergeCell ref="CE33:CE34"/>
    <mergeCell ref="BT33:BT34"/>
    <mergeCell ref="BU33:BU34"/>
    <mergeCell ref="BV33:BV34"/>
    <mergeCell ref="BW33:BW34"/>
    <mergeCell ref="BX33:BX34"/>
    <mergeCell ref="BY33:BY34"/>
    <mergeCell ref="BN33:BN34"/>
    <mergeCell ref="BO33:BO34"/>
    <mergeCell ref="BP33:BP34"/>
    <mergeCell ref="BQ33:BQ34"/>
    <mergeCell ref="BR33:BR34"/>
    <mergeCell ref="BS33:BS34"/>
    <mergeCell ref="BH33:BH34"/>
    <mergeCell ref="BI33:BI34"/>
    <mergeCell ref="BJ33:BJ34"/>
    <mergeCell ref="BK33:BK34"/>
    <mergeCell ref="Y35:Y36"/>
    <mergeCell ref="Z35:Z36"/>
    <mergeCell ref="AA35:AA36"/>
    <mergeCell ref="AB35:AB36"/>
    <mergeCell ref="AC35:AC36"/>
    <mergeCell ref="AD35:AD36"/>
    <mergeCell ref="S35:S36"/>
    <mergeCell ref="T35:T36"/>
    <mergeCell ref="U35:U36"/>
    <mergeCell ref="V35:V36"/>
    <mergeCell ref="W35:W36"/>
    <mergeCell ref="X35:X36"/>
    <mergeCell ref="M35:M36"/>
    <mergeCell ref="N35:N36"/>
    <mergeCell ref="O35:O36"/>
    <mergeCell ref="P35:P36"/>
    <mergeCell ref="Q35:Q36"/>
    <mergeCell ref="R35:R36"/>
    <mergeCell ref="AQ35:AQ36"/>
    <mergeCell ref="AR35:AR36"/>
    <mergeCell ref="AS35:AS36"/>
    <mergeCell ref="AT35:AT36"/>
    <mergeCell ref="AU35:AU36"/>
    <mergeCell ref="AV35:AV36"/>
    <mergeCell ref="AK35:AK36"/>
    <mergeCell ref="AL35:AL36"/>
    <mergeCell ref="AM35:AM36"/>
    <mergeCell ref="AN35:AN36"/>
    <mergeCell ref="AO35:AO36"/>
    <mergeCell ref="AP35:AP36"/>
    <mergeCell ref="AE35:AE36"/>
    <mergeCell ref="AF35:AF36"/>
    <mergeCell ref="AG35:AG36"/>
    <mergeCell ref="AH35:AH36"/>
    <mergeCell ref="AI35:AI36"/>
    <mergeCell ref="AJ35:AJ36"/>
    <mergeCell ref="BI35:BI36"/>
    <mergeCell ref="BJ35:BJ36"/>
    <mergeCell ref="BK35:BK36"/>
    <mergeCell ref="BL35:BL36"/>
    <mergeCell ref="BM35:BM36"/>
    <mergeCell ref="BN35:BN36"/>
    <mergeCell ref="BC35:BC36"/>
    <mergeCell ref="BD35:BD36"/>
    <mergeCell ref="BE35:BE36"/>
    <mergeCell ref="BF35:BF36"/>
    <mergeCell ref="BG35:BG36"/>
    <mergeCell ref="BH35:BH36"/>
    <mergeCell ref="AW35:AW36"/>
    <mergeCell ref="AX35:AX36"/>
    <mergeCell ref="AY35:AY36"/>
    <mergeCell ref="AZ35:AZ36"/>
    <mergeCell ref="BA35:BA36"/>
    <mergeCell ref="BB35:BB36"/>
    <mergeCell ref="CA35:CA36"/>
    <mergeCell ref="CB35:CB36"/>
    <mergeCell ref="CC35:CC36"/>
    <mergeCell ref="CD35:CD36"/>
    <mergeCell ref="CE35:CE36"/>
    <mergeCell ref="CF35:CF36"/>
    <mergeCell ref="BU35:BU36"/>
    <mergeCell ref="BV35:BV36"/>
    <mergeCell ref="BW35:BW36"/>
    <mergeCell ref="BX35:BX36"/>
    <mergeCell ref="BY35:BY36"/>
    <mergeCell ref="BZ35:BZ36"/>
    <mergeCell ref="BO35:BO36"/>
    <mergeCell ref="BP35:BP36"/>
    <mergeCell ref="BQ35:BQ36"/>
    <mergeCell ref="BR35:BR36"/>
    <mergeCell ref="BS35:BS36"/>
    <mergeCell ref="BT35:BT36"/>
    <mergeCell ref="P37:P38"/>
    <mergeCell ref="Q37:Q38"/>
    <mergeCell ref="R37:R38"/>
    <mergeCell ref="S37:S38"/>
    <mergeCell ref="T37:T38"/>
    <mergeCell ref="U37:U38"/>
    <mergeCell ref="J37:J38"/>
    <mergeCell ref="K37:K38"/>
    <mergeCell ref="L37:L38"/>
    <mergeCell ref="M37:M38"/>
    <mergeCell ref="N37:N38"/>
    <mergeCell ref="O37:O38"/>
    <mergeCell ref="B37:B38"/>
    <mergeCell ref="C37:C38"/>
    <mergeCell ref="D37:D38"/>
    <mergeCell ref="E37:F38"/>
    <mergeCell ref="H37:H38"/>
    <mergeCell ref="I37:I38"/>
    <mergeCell ref="AH37:AH38"/>
    <mergeCell ref="AI37:AI38"/>
    <mergeCell ref="AJ37:AJ38"/>
    <mergeCell ref="AK37:AK38"/>
    <mergeCell ref="AL37:AL38"/>
    <mergeCell ref="AM37:AM38"/>
    <mergeCell ref="AB37:AB38"/>
    <mergeCell ref="AC37:AC38"/>
    <mergeCell ref="AD37:AD38"/>
    <mergeCell ref="AE37:AE38"/>
    <mergeCell ref="AF37:AF38"/>
    <mergeCell ref="AG37:AG38"/>
    <mergeCell ref="V37:V38"/>
    <mergeCell ref="W37:W38"/>
    <mergeCell ref="X37:X38"/>
    <mergeCell ref="Y37:Y38"/>
    <mergeCell ref="Z37:Z38"/>
    <mergeCell ref="AA37:AA38"/>
    <mergeCell ref="BJ37:BJ38"/>
    <mergeCell ref="BK37:BK38"/>
    <mergeCell ref="AZ37:AZ38"/>
    <mergeCell ref="BA37:BA38"/>
    <mergeCell ref="BB37:BB38"/>
    <mergeCell ref="BC37:BC38"/>
    <mergeCell ref="BD37:BD38"/>
    <mergeCell ref="BE37:BE38"/>
    <mergeCell ref="AT37:AT38"/>
    <mergeCell ref="AU37:AU38"/>
    <mergeCell ref="AV37:AV38"/>
    <mergeCell ref="AW37:AW38"/>
    <mergeCell ref="AX37:AX38"/>
    <mergeCell ref="AY37:AY38"/>
    <mergeCell ref="AN37:AN38"/>
    <mergeCell ref="AO37:AO38"/>
    <mergeCell ref="AP37:AP38"/>
    <mergeCell ref="AQ37:AQ38"/>
    <mergeCell ref="AR37:AR38"/>
    <mergeCell ref="AS37:AS38"/>
    <mergeCell ref="CD37:CD38"/>
    <mergeCell ref="CE37:CE38"/>
    <mergeCell ref="CF37:CF38"/>
    <mergeCell ref="B39:B40"/>
    <mergeCell ref="C39:C40"/>
    <mergeCell ref="D39:D40"/>
    <mergeCell ref="E39:F40"/>
    <mergeCell ref="H39:H40"/>
    <mergeCell ref="I39:I40"/>
    <mergeCell ref="J39:J40"/>
    <mergeCell ref="BX37:BX38"/>
    <mergeCell ref="BY37:BY38"/>
    <mergeCell ref="BZ37:BZ38"/>
    <mergeCell ref="CA37:CA38"/>
    <mergeCell ref="CB37:CB38"/>
    <mergeCell ref="CC37:CC38"/>
    <mergeCell ref="BR37:BR38"/>
    <mergeCell ref="BS37:BS38"/>
    <mergeCell ref="BT37:BT38"/>
    <mergeCell ref="BU37:BU38"/>
    <mergeCell ref="BV37:BV38"/>
    <mergeCell ref="BW37:BW38"/>
    <mergeCell ref="BL37:BL38"/>
    <mergeCell ref="BM37:BM38"/>
    <mergeCell ref="BN37:BN38"/>
    <mergeCell ref="BO37:BO38"/>
    <mergeCell ref="BP37:BP38"/>
    <mergeCell ref="BQ37:BQ38"/>
    <mergeCell ref="BF37:BF38"/>
    <mergeCell ref="BG37:BG38"/>
    <mergeCell ref="BH37:BH38"/>
    <mergeCell ref="BI37:BI38"/>
    <mergeCell ref="W39:W40"/>
    <mergeCell ref="X39:X40"/>
    <mergeCell ref="Y39:Y40"/>
    <mergeCell ref="Z39:Z40"/>
    <mergeCell ref="AA39:AA40"/>
    <mergeCell ref="AB39:AB40"/>
    <mergeCell ref="Q39:Q40"/>
    <mergeCell ref="R39:R40"/>
    <mergeCell ref="S39:S40"/>
    <mergeCell ref="T39:T40"/>
    <mergeCell ref="U39:U40"/>
    <mergeCell ref="V39:V40"/>
    <mergeCell ref="K39:K40"/>
    <mergeCell ref="L39:L40"/>
    <mergeCell ref="M39:M40"/>
    <mergeCell ref="N39:N40"/>
    <mergeCell ref="O39:O40"/>
    <mergeCell ref="P39:P40"/>
    <mergeCell ref="AO39:AO40"/>
    <mergeCell ref="AP39:AP40"/>
    <mergeCell ref="AQ39:AQ40"/>
    <mergeCell ref="AR39:AR40"/>
    <mergeCell ref="AS39:AS40"/>
    <mergeCell ref="AT39:AT40"/>
    <mergeCell ref="AI39:AI40"/>
    <mergeCell ref="AJ39:AJ40"/>
    <mergeCell ref="AK39:AK40"/>
    <mergeCell ref="AL39:AL40"/>
    <mergeCell ref="AM39:AM40"/>
    <mergeCell ref="AN39:AN40"/>
    <mergeCell ref="AC39:AC40"/>
    <mergeCell ref="AD39:AD40"/>
    <mergeCell ref="AE39:AE40"/>
    <mergeCell ref="AF39:AF40"/>
    <mergeCell ref="AG39:AG40"/>
    <mergeCell ref="AH39:AH40"/>
    <mergeCell ref="BQ39:BQ40"/>
    <mergeCell ref="BR39:BR40"/>
    <mergeCell ref="BG39:BG40"/>
    <mergeCell ref="BH39:BH40"/>
    <mergeCell ref="BI39:BI40"/>
    <mergeCell ref="BJ39:BJ40"/>
    <mergeCell ref="BK39:BK40"/>
    <mergeCell ref="BL39:BL40"/>
    <mergeCell ref="BA39:BA40"/>
    <mergeCell ref="BB39:BB40"/>
    <mergeCell ref="BC39:BC40"/>
    <mergeCell ref="BD39:BD40"/>
    <mergeCell ref="BE39:BE40"/>
    <mergeCell ref="BF39:BF40"/>
    <mergeCell ref="AU39:AU40"/>
    <mergeCell ref="AV39:AV40"/>
    <mergeCell ref="AW39:AW40"/>
    <mergeCell ref="AX39:AX40"/>
    <mergeCell ref="AY39:AY40"/>
    <mergeCell ref="AZ39:AZ40"/>
    <mergeCell ref="L41:L42"/>
    <mergeCell ref="M41:M42"/>
    <mergeCell ref="N41:N42"/>
    <mergeCell ref="O41:O42"/>
    <mergeCell ref="P41:P42"/>
    <mergeCell ref="Q41:Q42"/>
    <mergeCell ref="CE39:CE40"/>
    <mergeCell ref="CF39:CF40"/>
    <mergeCell ref="B41:B42"/>
    <mergeCell ref="C41:C42"/>
    <mergeCell ref="D41:D42"/>
    <mergeCell ref="E41:F42"/>
    <mergeCell ref="H41:H42"/>
    <mergeCell ref="I41:I42"/>
    <mergeCell ref="J41:J42"/>
    <mergeCell ref="K41:K42"/>
    <mergeCell ref="BY39:BY40"/>
    <mergeCell ref="BZ39:BZ40"/>
    <mergeCell ref="CA39:CA40"/>
    <mergeCell ref="CB39:CB40"/>
    <mergeCell ref="CC39:CC40"/>
    <mergeCell ref="CD39:CD40"/>
    <mergeCell ref="BS39:BS40"/>
    <mergeCell ref="BT39:BT40"/>
    <mergeCell ref="BU39:BU40"/>
    <mergeCell ref="BV39:BV40"/>
    <mergeCell ref="BW39:BW40"/>
    <mergeCell ref="BX39:BX40"/>
    <mergeCell ref="BM39:BM40"/>
    <mergeCell ref="BN39:BN40"/>
    <mergeCell ref="BO39:BO40"/>
    <mergeCell ref="BP39:BP40"/>
    <mergeCell ref="AD41:AD42"/>
    <mergeCell ref="AE41:AE42"/>
    <mergeCell ref="AF41:AF42"/>
    <mergeCell ref="AG41:AG42"/>
    <mergeCell ref="AH41:AH42"/>
    <mergeCell ref="AI41:AI42"/>
    <mergeCell ref="X41:X42"/>
    <mergeCell ref="Y41:Y42"/>
    <mergeCell ref="Z41:Z42"/>
    <mergeCell ref="AA41:AA42"/>
    <mergeCell ref="AB41:AB42"/>
    <mergeCell ref="AC41:AC42"/>
    <mergeCell ref="R41:R42"/>
    <mergeCell ref="S41:S42"/>
    <mergeCell ref="T41:T42"/>
    <mergeCell ref="U41:U42"/>
    <mergeCell ref="V41:V42"/>
    <mergeCell ref="W41:W42"/>
    <mergeCell ref="AV41:AV42"/>
    <mergeCell ref="AW41:AW42"/>
    <mergeCell ref="AX41:AX42"/>
    <mergeCell ref="AY41:AY42"/>
    <mergeCell ref="AZ41:AZ42"/>
    <mergeCell ref="BA41:BA42"/>
    <mergeCell ref="AP41:AP42"/>
    <mergeCell ref="AQ41:AQ42"/>
    <mergeCell ref="AR41:AR42"/>
    <mergeCell ref="AS41:AS42"/>
    <mergeCell ref="AT41:AT42"/>
    <mergeCell ref="AU41:AU42"/>
    <mergeCell ref="AJ41:AJ42"/>
    <mergeCell ref="AK41:AK42"/>
    <mergeCell ref="AL41:AL42"/>
    <mergeCell ref="AM41:AM42"/>
    <mergeCell ref="AN41:AN42"/>
    <mergeCell ref="AO41:AO42"/>
    <mergeCell ref="BX41:BX42"/>
    <mergeCell ref="BY41:BY42"/>
    <mergeCell ref="BN41:BN42"/>
    <mergeCell ref="BO41:BO42"/>
    <mergeCell ref="BP41:BP42"/>
    <mergeCell ref="BQ41:BQ42"/>
    <mergeCell ref="BR41:BR42"/>
    <mergeCell ref="BS41:BS42"/>
    <mergeCell ref="BH41:BH42"/>
    <mergeCell ref="BI41:BI42"/>
    <mergeCell ref="BJ41:BJ42"/>
    <mergeCell ref="BK41:BK42"/>
    <mergeCell ref="BL41:BL42"/>
    <mergeCell ref="BM41:BM42"/>
    <mergeCell ref="BB41:BB42"/>
    <mergeCell ref="BC41:BC42"/>
    <mergeCell ref="BD41:BD42"/>
    <mergeCell ref="BE41:BE42"/>
    <mergeCell ref="BF41:BF42"/>
    <mergeCell ref="BG41:BG42"/>
    <mergeCell ref="S43:S44"/>
    <mergeCell ref="T43:T44"/>
    <mergeCell ref="U43:U44"/>
    <mergeCell ref="V43:V44"/>
    <mergeCell ref="W43:W44"/>
    <mergeCell ref="X43:X44"/>
    <mergeCell ref="M43:M44"/>
    <mergeCell ref="N43:N44"/>
    <mergeCell ref="O43:O44"/>
    <mergeCell ref="P43:P44"/>
    <mergeCell ref="Q43:Q44"/>
    <mergeCell ref="R43:R44"/>
    <mergeCell ref="CF41:CF42"/>
    <mergeCell ref="B43:B44"/>
    <mergeCell ref="C43:C44"/>
    <mergeCell ref="D43:D44"/>
    <mergeCell ref="E43:F44"/>
    <mergeCell ref="H43:H44"/>
    <mergeCell ref="I43:I44"/>
    <mergeCell ref="J43:J44"/>
    <mergeCell ref="K43:K44"/>
    <mergeCell ref="L43:L44"/>
    <mergeCell ref="BZ41:BZ42"/>
    <mergeCell ref="CA41:CA42"/>
    <mergeCell ref="CB41:CB42"/>
    <mergeCell ref="CC41:CC42"/>
    <mergeCell ref="CD41:CD42"/>
    <mergeCell ref="CE41:CE42"/>
    <mergeCell ref="BT41:BT42"/>
    <mergeCell ref="BU41:BU42"/>
    <mergeCell ref="BV41:BV42"/>
    <mergeCell ref="BW41:BW42"/>
    <mergeCell ref="AT43:AT44"/>
    <mergeCell ref="AU43:AU44"/>
    <mergeCell ref="AV43:AV44"/>
    <mergeCell ref="AK43:AK44"/>
    <mergeCell ref="AL43:AL44"/>
    <mergeCell ref="AM43:AM44"/>
    <mergeCell ref="AN43:AN44"/>
    <mergeCell ref="AO43:AO44"/>
    <mergeCell ref="AP43:AP44"/>
    <mergeCell ref="AE43:AE44"/>
    <mergeCell ref="AF43:AF44"/>
    <mergeCell ref="AG43:AG44"/>
    <mergeCell ref="AH43:AH44"/>
    <mergeCell ref="AI43:AI44"/>
    <mergeCell ref="AJ43:AJ44"/>
    <mergeCell ref="Y43:Y44"/>
    <mergeCell ref="Z43:Z44"/>
    <mergeCell ref="AA43:AA44"/>
    <mergeCell ref="AB43:AB44"/>
    <mergeCell ref="AC43:AC44"/>
    <mergeCell ref="AD43:AD44"/>
    <mergeCell ref="CF43:CF44"/>
    <mergeCell ref="BU43:BU44"/>
    <mergeCell ref="BV43:BV44"/>
    <mergeCell ref="BW43:BW44"/>
    <mergeCell ref="BX43:BX44"/>
    <mergeCell ref="BY43:BY44"/>
    <mergeCell ref="BZ43:BZ44"/>
    <mergeCell ref="BO43:BO44"/>
    <mergeCell ref="BP43:BP44"/>
    <mergeCell ref="BQ43:BQ44"/>
    <mergeCell ref="BR43:BR44"/>
    <mergeCell ref="BS43:BS44"/>
    <mergeCell ref="BT43:BT44"/>
    <mergeCell ref="BI43:BI44"/>
    <mergeCell ref="BJ43:BJ44"/>
    <mergeCell ref="BK43:BK44"/>
    <mergeCell ref="BL43:BL44"/>
    <mergeCell ref="BM43:BM44"/>
    <mergeCell ref="BN43:BN44"/>
    <mergeCell ref="J45:J46"/>
    <mergeCell ref="K45:K46"/>
    <mergeCell ref="L45:L46"/>
    <mergeCell ref="M45:M46"/>
    <mergeCell ref="N45:N46"/>
    <mergeCell ref="O45:O46"/>
    <mergeCell ref="B45:B46"/>
    <mergeCell ref="C45:C46"/>
    <mergeCell ref="D45:D46"/>
    <mergeCell ref="E45:F46"/>
    <mergeCell ref="H45:H46"/>
    <mergeCell ref="I45:I46"/>
    <mergeCell ref="CA43:CA44"/>
    <mergeCell ref="CB43:CB44"/>
    <mergeCell ref="CC43:CC44"/>
    <mergeCell ref="CD43:CD44"/>
    <mergeCell ref="CE43:CE44"/>
    <mergeCell ref="BC43:BC44"/>
    <mergeCell ref="BD43:BD44"/>
    <mergeCell ref="BE43:BE44"/>
    <mergeCell ref="BF43:BF44"/>
    <mergeCell ref="BG43:BG44"/>
    <mergeCell ref="BH43:BH44"/>
    <mergeCell ref="AW43:AW44"/>
    <mergeCell ref="AX43:AX44"/>
    <mergeCell ref="AY43:AY44"/>
    <mergeCell ref="AZ43:AZ44"/>
    <mergeCell ref="BA43:BA44"/>
    <mergeCell ref="BB43:BB44"/>
    <mergeCell ref="AQ43:AQ44"/>
    <mergeCell ref="AR43:AR44"/>
    <mergeCell ref="AS43:AS44"/>
    <mergeCell ref="AB45:AB46"/>
    <mergeCell ref="AC45:AC46"/>
    <mergeCell ref="AD45:AD46"/>
    <mergeCell ref="AE45:AE46"/>
    <mergeCell ref="AF45:AF46"/>
    <mergeCell ref="AG45:AG46"/>
    <mergeCell ref="V45:V46"/>
    <mergeCell ref="W45:W46"/>
    <mergeCell ref="X45:X46"/>
    <mergeCell ref="Y45:Y46"/>
    <mergeCell ref="Z45:Z46"/>
    <mergeCell ref="AA45:AA46"/>
    <mergeCell ref="P45:P46"/>
    <mergeCell ref="Q45:Q46"/>
    <mergeCell ref="R45:R46"/>
    <mergeCell ref="S45:S46"/>
    <mergeCell ref="T45:T46"/>
    <mergeCell ref="U45:U46"/>
    <mergeCell ref="AT45:AT46"/>
    <mergeCell ref="AU45:AU46"/>
    <mergeCell ref="AV45:AV46"/>
    <mergeCell ref="AW45:AW46"/>
    <mergeCell ref="AX45:AX46"/>
    <mergeCell ref="AY45:AY46"/>
    <mergeCell ref="AN45:AN46"/>
    <mergeCell ref="AO45:AO46"/>
    <mergeCell ref="AP45:AP46"/>
    <mergeCell ref="AQ45:AQ46"/>
    <mergeCell ref="AR45:AR46"/>
    <mergeCell ref="AS45:AS46"/>
    <mergeCell ref="AH45:AH46"/>
    <mergeCell ref="AI45:AI46"/>
    <mergeCell ref="AJ45:AJ46"/>
    <mergeCell ref="AK45:AK46"/>
    <mergeCell ref="AL45:AL46"/>
    <mergeCell ref="AM45:AM46"/>
    <mergeCell ref="BV45:BV46"/>
    <mergeCell ref="BW45:BW46"/>
    <mergeCell ref="BL45:BL46"/>
    <mergeCell ref="BM45:BM46"/>
    <mergeCell ref="BN45:BN46"/>
    <mergeCell ref="BO45:BO46"/>
    <mergeCell ref="BP45:BP46"/>
    <mergeCell ref="BQ45:BQ46"/>
    <mergeCell ref="BF45:BF46"/>
    <mergeCell ref="BG45:BG46"/>
    <mergeCell ref="BH45:BH46"/>
    <mergeCell ref="BI45:BI46"/>
    <mergeCell ref="BJ45:BJ46"/>
    <mergeCell ref="BK45:BK46"/>
    <mergeCell ref="AZ45:AZ46"/>
    <mergeCell ref="BA45:BA46"/>
    <mergeCell ref="BB45:BB46"/>
    <mergeCell ref="BC45:BC46"/>
    <mergeCell ref="BD45:BD46"/>
    <mergeCell ref="BE45:BE46"/>
    <mergeCell ref="Q47:Q48"/>
    <mergeCell ref="R47:R48"/>
    <mergeCell ref="S47:S48"/>
    <mergeCell ref="T47:T48"/>
    <mergeCell ref="U47:U48"/>
    <mergeCell ref="V47:V48"/>
    <mergeCell ref="K47:K48"/>
    <mergeCell ref="L47:L48"/>
    <mergeCell ref="M47:M48"/>
    <mergeCell ref="N47:N48"/>
    <mergeCell ref="O47:O48"/>
    <mergeCell ref="P47:P48"/>
    <mergeCell ref="CD45:CD46"/>
    <mergeCell ref="CE45:CE46"/>
    <mergeCell ref="CF45:CF46"/>
    <mergeCell ref="B47:B48"/>
    <mergeCell ref="C47:C48"/>
    <mergeCell ref="D47:D48"/>
    <mergeCell ref="E47:F48"/>
    <mergeCell ref="H47:H48"/>
    <mergeCell ref="I47:I48"/>
    <mergeCell ref="J47:J48"/>
    <mergeCell ref="BX45:BX46"/>
    <mergeCell ref="BY45:BY46"/>
    <mergeCell ref="BZ45:BZ46"/>
    <mergeCell ref="CA45:CA46"/>
    <mergeCell ref="CB45:CB46"/>
    <mergeCell ref="CC45:CC46"/>
    <mergeCell ref="BR45:BR46"/>
    <mergeCell ref="BS45:BS46"/>
    <mergeCell ref="BT45:BT46"/>
    <mergeCell ref="BU45:BU46"/>
    <mergeCell ref="AQ47:AQ48"/>
    <mergeCell ref="AR47:AR48"/>
    <mergeCell ref="AS47:AS48"/>
    <mergeCell ref="AT47:AT48"/>
    <mergeCell ref="AI47:AI48"/>
    <mergeCell ref="AJ47:AJ48"/>
    <mergeCell ref="AK47:AK48"/>
    <mergeCell ref="AL47:AL48"/>
    <mergeCell ref="AM47:AM48"/>
    <mergeCell ref="AN47:AN48"/>
    <mergeCell ref="AC47:AC48"/>
    <mergeCell ref="AD47:AD48"/>
    <mergeCell ref="AE47:AE48"/>
    <mergeCell ref="AF47:AF48"/>
    <mergeCell ref="AG47:AG48"/>
    <mergeCell ref="AH47:AH48"/>
    <mergeCell ref="W47:W48"/>
    <mergeCell ref="X47:X48"/>
    <mergeCell ref="Y47:Y48"/>
    <mergeCell ref="Z47:Z48"/>
    <mergeCell ref="AA47:AA48"/>
    <mergeCell ref="AB47:AB48"/>
    <mergeCell ref="CF47:CF48"/>
    <mergeCell ref="B49:H49"/>
    <mergeCell ref="L49:M49"/>
    <mergeCell ref="Q49:R49"/>
    <mergeCell ref="V49:W49"/>
    <mergeCell ref="AA49:AB49"/>
    <mergeCell ref="AF49:AG49"/>
    <mergeCell ref="AK49:AL49"/>
    <mergeCell ref="AP49:AQ49"/>
    <mergeCell ref="BY47:BY48"/>
    <mergeCell ref="BZ47:BZ48"/>
    <mergeCell ref="CA47:CA48"/>
    <mergeCell ref="CB47:CB48"/>
    <mergeCell ref="CC47:CC48"/>
    <mergeCell ref="CD47:CD48"/>
    <mergeCell ref="BS47:BS48"/>
    <mergeCell ref="BT47:BT48"/>
    <mergeCell ref="BU47:BU48"/>
    <mergeCell ref="BV47:BV48"/>
    <mergeCell ref="BW47:BW48"/>
    <mergeCell ref="BX47:BX48"/>
    <mergeCell ref="BM47:BM48"/>
    <mergeCell ref="BN47:BN48"/>
    <mergeCell ref="BO47:BO48"/>
    <mergeCell ref="BP47:BP48"/>
    <mergeCell ref="BQ47:BQ48"/>
    <mergeCell ref="BR47:BR48"/>
    <mergeCell ref="BG47:BG48"/>
    <mergeCell ref="BH47:BH48"/>
    <mergeCell ref="BI47:BI48"/>
    <mergeCell ref="BJ47:BJ48"/>
    <mergeCell ref="BK47:BK48"/>
    <mergeCell ref="BY49:BZ49"/>
    <mergeCell ref="CD49:CE49"/>
    <mergeCell ref="L50:M50"/>
    <mergeCell ref="Q50:R50"/>
    <mergeCell ref="V50:W50"/>
    <mergeCell ref="AA50:AB50"/>
    <mergeCell ref="AF50:AG50"/>
    <mergeCell ref="AK50:AL50"/>
    <mergeCell ref="AP50:AQ50"/>
    <mergeCell ref="AU50:AV50"/>
    <mergeCell ref="AU49:AV49"/>
    <mergeCell ref="AZ49:BA49"/>
    <mergeCell ref="BE49:BF49"/>
    <mergeCell ref="BJ49:BK49"/>
    <mergeCell ref="BO49:BP49"/>
    <mergeCell ref="BT49:BU49"/>
    <mergeCell ref="CE47:CE48"/>
    <mergeCell ref="BL47:BL48"/>
    <mergeCell ref="BA47:BA48"/>
    <mergeCell ref="BB47:BB48"/>
    <mergeCell ref="BC47:BC48"/>
    <mergeCell ref="BD47:BD48"/>
    <mergeCell ref="BE47:BE48"/>
    <mergeCell ref="BF47:BF48"/>
    <mergeCell ref="AU47:AU48"/>
    <mergeCell ref="AV47:AV48"/>
    <mergeCell ref="AW47:AW48"/>
    <mergeCell ref="AX47:AX48"/>
    <mergeCell ref="AY47:AY48"/>
    <mergeCell ref="AZ47:AZ48"/>
    <mergeCell ref="AO47:AO48"/>
    <mergeCell ref="AP47:AP48"/>
    <mergeCell ref="CD51:CE51"/>
    <mergeCell ref="B52:H52"/>
    <mergeCell ref="L52:M52"/>
    <mergeCell ref="Q52:R52"/>
    <mergeCell ref="V52:W52"/>
    <mergeCell ref="AA52:AB52"/>
    <mergeCell ref="AF52:AG52"/>
    <mergeCell ref="AK52:AL52"/>
    <mergeCell ref="AP52:AQ52"/>
    <mergeCell ref="AU52:AV52"/>
    <mergeCell ref="AZ51:BA51"/>
    <mergeCell ref="BE51:BF51"/>
    <mergeCell ref="BJ51:BK51"/>
    <mergeCell ref="BO51:BP51"/>
    <mergeCell ref="BT51:BU51"/>
    <mergeCell ref="BY51:BZ51"/>
    <mergeCell ref="CD50:CE50"/>
    <mergeCell ref="B51:H51"/>
    <mergeCell ref="L51:M51"/>
    <mergeCell ref="Q51:R51"/>
    <mergeCell ref="V51:W51"/>
    <mergeCell ref="AA51:AB51"/>
    <mergeCell ref="AF51:AG51"/>
    <mergeCell ref="AK51:AL51"/>
    <mergeCell ref="AP51:AQ51"/>
    <mergeCell ref="AU51:AV51"/>
    <mergeCell ref="AZ50:BA50"/>
    <mergeCell ref="BE50:BF50"/>
    <mergeCell ref="BJ50:BK50"/>
    <mergeCell ref="BO50:BP50"/>
    <mergeCell ref="BT50:BU50"/>
    <mergeCell ref="BY50:BZ50"/>
    <mergeCell ref="CD53:CE53"/>
    <mergeCell ref="BY56:CE56"/>
    <mergeCell ref="CF55:CG55"/>
    <mergeCell ref="CF56:CG56"/>
    <mergeCell ref="BY57:CE57"/>
    <mergeCell ref="CF57:CG57"/>
    <mergeCell ref="AZ53:BA53"/>
    <mergeCell ref="BE53:BF53"/>
    <mergeCell ref="BJ53:BK53"/>
    <mergeCell ref="BO53:BP53"/>
    <mergeCell ref="BT53:BU53"/>
    <mergeCell ref="BY53:BZ53"/>
    <mergeCell ref="CD52:CE52"/>
    <mergeCell ref="B53:H53"/>
    <mergeCell ref="L53:M53"/>
    <mergeCell ref="Q53:R53"/>
    <mergeCell ref="V53:W53"/>
    <mergeCell ref="AA53:AB53"/>
    <mergeCell ref="AF53:AG53"/>
    <mergeCell ref="AK53:AL53"/>
    <mergeCell ref="AP53:AQ53"/>
    <mergeCell ref="AU53:AV53"/>
    <mergeCell ref="AZ52:BA52"/>
    <mergeCell ref="BE52:BF52"/>
    <mergeCell ref="BJ52:BK52"/>
    <mergeCell ref="BO52:BP52"/>
    <mergeCell ref="BT52:BU52"/>
    <mergeCell ref="BY52:BZ52"/>
    <mergeCell ref="BY55:CE55"/>
  </mergeCells>
  <phoneticPr fontId="1"/>
  <dataValidations count="3">
    <dataValidation type="list" allowBlank="1" showInputMessage="1" showErrorMessage="1" sqref="C19:C48">
      <formula1>$CJ$15:$CJ$19</formula1>
    </dataValidation>
    <dataValidation showInputMessage="1" showErrorMessage="1" errorTitle="介護福祉士" error="介護福祉士の資格欄を入力してください。" sqref="D19:D48"/>
    <dataValidation type="list" allowBlank="1" showInputMessage="1" showErrorMessage="1" sqref="CI11:CI14">
      <formula1>CI11:CI11</formula1>
    </dataValidation>
  </dataValidations>
  <pageMargins left="0.92" right="0.37" top="0.51" bottom="0.2" header="0.43"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vt:lpstr>
      <vt:lpstr>様式1-1 (記載例)</vt:lpstr>
      <vt:lpstr>様式1-2</vt:lpstr>
      <vt:lpstr>様式1-2 (記載例)</vt:lpstr>
      <vt:lpstr>'様式1-1'!Print_Area</vt:lpstr>
      <vt:lpstr>'様式1-1 (記載例)'!Print_Area</vt:lpstr>
      <vt:lpstr>'様式1-2'!Print_Area</vt:lpstr>
      <vt:lpstr>'様式1-2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裕亮</dc:creator>
  <cp:lastModifiedBy>komatsu</cp:lastModifiedBy>
  <cp:lastPrinted>2021-04-01T08:00:02Z</cp:lastPrinted>
  <dcterms:created xsi:type="dcterms:W3CDTF">2021-03-22T11:22:14Z</dcterms:created>
  <dcterms:modified xsi:type="dcterms:W3CDTF">2021-04-01T08:17:54Z</dcterms:modified>
</cp:coreProperties>
</file>