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6"/>
  <workbookPr/>
  <mc:AlternateContent xmlns:mc="http://schemas.openxmlformats.org/markup-compatibility/2006">
    <mc:Choice Requires="x15">
      <x15ac:absPath xmlns:x15ac="http://schemas.microsoft.com/office/spreadsheetml/2010/11/ac" url="\\172.16.174.75\農林水産課nas\4_土地改良担当\☆業務参考資料\★異常な天然気象対応\HP用\"/>
    </mc:Choice>
  </mc:AlternateContent>
  <xr:revisionPtr revIDLastSave="0" documentId="13_ncr:1_{245BA5B8-D4EB-43F9-B4FC-55DA3B998DA0}" xr6:coauthVersionLast="36" xr6:coauthVersionMax="36" xr10:uidLastSave="{00000000-0000-0000-0000-000000000000}"/>
  <bookViews>
    <workbookView xWindow="0" yWindow="0" windowWidth="29010" windowHeight="11565" xr2:uid="{31F703C3-4143-434C-A96A-84F8BCEF6165}"/>
  </bookViews>
  <sheets>
    <sheet name="被害報告書 " sheetId="5" r:id="rId1"/>
    <sheet name="位置図 " sheetId="6" r:id="rId2"/>
    <sheet name="被害報告書 【記入例】" sheetId="3" r:id="rId3"/>
    <sheet name="位置図 【記入例】" sheetId="4" r:id="rId4"/>
  </sheets>
  <definedNames>
    <definedName name="_xlnm._FilterDatabase" localSheetId="0" hidden="1">'被害報告書 '!$A$1:$K$33</definedName>
    <definedName name="_xlnm._FilterDatabase" localSheetId="2" hidden="1">'被害報告書 【記入例】'!$A$1:$K$26</definedName>
    <definedName name="_xlnm.Print_Area" localSheetId="0">'被害報告書 '!$A$1:$L$33</definedName>
    <definedName name="_xlnm.Print_Area" localSheetId="2">'被害報告書 【記入例】'!$A$1:$L$26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22" i="5" l="1"/>
  <c r="W22" i="5"/>
  <c r="V22" i="5"/>
  <c r="U22" i="5"/>
  <c r="T22" i="5"/>
  <c r="S22" i="5"/>
  <c r="R22" i="5"/>
  <c r="Q22" i="5"/>
  <c r="P22" i="5"/>
  <c r="O22" i="5"/>
  <c r="N22" i="5"/>
  <c r="X21" i="5"/>
  <c r="W21" i="5"/>
  <c r="V21" i="5"/>
  <c r="U21" i="5"/>
  <c r="T21" i="5"/>
  <c r="S21" i="5"/>
  <c r="R21" i="5"/>
  <c r="Q21" i="5"/>
  <c r="P21" i="5"/>
  <c r="O21" i="5"/>
  <c r="N21" i="5"/>
  <c r="X20" i="5"/>
  <c r="W20" i="5"/>
  <c r="V20" i="5"/>
  <c r="U20" i="5"/>
  <c r="T20" i="5"/>
  <c r="S20" i="5"/>
  <c r="R20" i="5"/>
  <c r="Q20" i="5"/>
  <c r="P20" i="5"/>
  <c r="O20" i="5"/>
  <c r="N20" i="5"/>
  <c r="X19" i="5"/>
  <c r="W19" i="5"/>
  <c r="V19" i="5"/>
  <c r="U19" i="5"/>
  <c r="T19" i="5"/>
  <c r="S19" i="5"/>
  <c r="R19" i="5"/>
  <c r="Q19" i="5"/>
  <c r="P19" i="5"/>
  <c r="O19" i="5"/>
  <c r="N19" i="5"/>
  <c r="X18" i="5"/>
  <c r="W18" i="5"/>
  <c r="V18" i="5"/>
  <c r="U18" i="5"/>
  <c r="T18" i="5"/>
  <c r="S18" i="5"/>
  <c r="R18" i="5"/>
  <c r="Q18" i="5"/>
  <c r="P18" i="5"/>
  <c r="O18" i="5"/>
  <c r="N18" i="5"/>
  <c r="X17" i="5"/>
  <c r="W17" i="5"/>
  <c r="V17" i="5"/>
  <c r="U17" i="5"/>
  <c r="T17" i="5"/>
  <c r="S17" i="5"/>
  <c r="R17" i="5"/>
  <c r="Q17" i="5"/>
  <c r="P17" i="5"/>
  <c r="O17" i="5"/>
  <c r="N17" i="5"/>
  <c r="X16" i="5"/>
  <c r="W16" i="5"/>
  <c r="V16" i="5"/>
  <c r="U16" i="5"/>
  <c r="T16" i="5"/>
  <c r="S16" i="5"/>
  <c r="R16" i="5"/>
  <c r="Q16" i="5"/>
  <c r="P16" i="5"/>
  <c r="O16" i="5"/>
  <c r="N16" i="5"/>
  <c r="X28" i="5"/>
  <c r="W28" i="5"/>
  <c r="V28" i="5"/>
  <c r="U28" i="5"/>
  <c r="T28" i="5"/>
  <c r="S28" i="5"/>
  <c r="R28" i="5"/>
  <c r="Q28" i="5"/>
  <c r="P28" i="5"/>
  <c r="O28" i="5"/>
  <c r="N28" i="5"/>
  <c r="X27" i="5"/>
  <c r="W27" i="5"/>
  <c r="V27" i="5"/>
  <c r="U27" i="5"/>
  <c r="T27" i="5"/>
  <c r="S27" i="5"/>
  <c r="R27" i="5"/>
  <c r="Q27" i="5"/>
  <c r="P27" i="5"/>
  <c r="O27" i="5"/>
  <c r="N27" i="5"/>
  <c r="X26" i="5"/>
  <c r="W26" i="5"/>
  <c r="V26" i="5"/>
  <c r="U26" i="5"/>
  <c r="T26" i="5"/>
  <c r="S26" i="5"/>
  <c r="R26" i="5"/>
  <c r="Q26" i="5"/>
  <c r="P26" i="5"/>
  <c r="O26" i="5"/>
  <c r="N26" i="5"/>
  <c r="X25" i="5"/>
  <c r="W25" i="5"/>
  <c r="V25" i="5"/>
  <c r="U25" i="5"/>
  <c r="T25" i="5"/>
  <c r="S25" i="5"/>
  <c r="R25" i="5"/>
  <c r="Q25" i="5"/>
  <c r="P25" i="5"/>
  <c r="O25" i="5"/>
  <c r="N25" i="5"/>
  <c r="X24" i="5"/>
  <c r="W24" i="5"/>
  <c r="V24" i="5"/>
  <c r="U24" i="5"/>
  <c r="T24" i="5"/>
  <c r="S24" i="5"/>
  <c r="R24" i="5"/>
  <c r="Q24" i="5"/>
  <c r="P24" i="5"/>
  <c r="O24" i="5"/>
  <c r="N24" i="5"/>
  <c r="X23" i="5"/>
  <c r="W23" i="5"/>
  <c r="V23" i="5"/>
  <c r="U23" i="5"/>
  <c r="T23" i="5"/>
  <c r="S23" i="5"/>
  <c r="R23" i="5"/>
  <c r="Q23" i="5"/>
  <c r="P23" i="5"/>
  <c r="O23" i="5"/>
  <c r="N23" i="5"/>
  <c r="X15" i="5"/>
  <c r="W15" i="5"/>
  <c r="V15" i="5"/>
  <c r="U15" i="5"/>
  <c r="T15" i="5"/>
  <c r="S15" i="5"/>
  <c r="R15" i="5"/>
  <c r="Q15" i="5"/>
  <c r="P15" i="5"/>
  <c r="O15" i="5"/>
  <c r="N15" i="5"/>
  <c r="X14" i="5"/>
  <c r="W14" i="5"/>
  <c r="V14" i="5"/>
  <c r="U14" i="5"/>
  <c r="T14" i="5"/>
  <c r="S14" i="5"/>
  <c r="R14" i="5"/>
  <c r="Q14" i="5"/>
  <c r="P14" i="5"/>
  <c r="O14" i="5"/>
  <c r="N14" i="5"/>
  <c r="X13" i="5"/>
  <c r="W13" i="5"/>
  <c r="V13" i="5"/>
  <c r="U13" i="5"/>
  <c r="T13" i="5"/>
  <c r="S13" i="5"/>
  <c r="R13" i="5"/>
  <c r="Q13" i="5"/>
  <c r="P13" i="5"/>
  <c r="O13" i="5"/>
  <c r="N13" i="5"/>
  <c r="X12" i="5"/>
  <c r="W12" i="5"/>
  <c r="V12" i="5"/>
  <c r="U12" i="5"/>
  <c r="T12" i="5"/>
  <c r="S12" i="5"/>
  <c r="R12" i="5"/>
  <c r="Q12" i="5"/>
  <c r="P12" i="5"/>
  <c r="O12" i="5"/>
  <c r="N12" i="5"/>
  <c r="X11" i="5"/>
  <c r="W11" i="5"/>
  <c r="V11" i="5"/>
  <c r="U11" i="5"/>
  <c r="T11" i="5"/>
  <c r="S11" i="5"/>
  <c r="R11" i="5"/>
  <c r="Q11" i="5"/>
  <c r="P11" i="5"/>
  <c r="O11" i="5"/>
  <c r="N11" i="5"/>
  <c r="X10" i="5"/>
  <c r="W10" i="5"/>
  <c r="V10" i="5"/>
  <c r="U10" i="5"/>
  <c r="T10" i="5"/>
  <c r="S10" i="5"/>
  <c r="R10" i="5"/>
  <c r="Q10" i="5"/>
  <c r="P10" i="5"/>
  <c r="O10" i="5"/>
  <c r="N10" i="5"/>
  <c r="X9" i="5"/>
  <c r="W9" i="5"/>
  <c r="V9" i="5"/>
  <c r="U9" i="5"/>
  <c r="T9" i="5"/>
  <c r="S9" i="5"/>
  <c r="R9" i="5"/>
  <c r="Q9" i="5"/>
  <c r="P9" i="5"/>
  <c r="O9" i="5"/>
  <c r="N9" i="5"/>
  <c r="X8" i="5"/>
  <c r="W8" i="5"/>
  <c r="V8" i="5"/>
  <c r="U8" i="5"/>
  <c r="T8" i="5"/>
  <c r="S8" i="5"/>
  <c r="R8" i="5"/>
  <c r="Q8" i="5"/>
  <c r="P8" i="5"/>
  <c r="O8" i="5"/>
  <c r="N8" i="5"/>
  <c r="X7" i="5"/>
  <c r="W7" i="5"/>
  <c r="V7" i="5"/>
  <c r="U7" i="5"/>
  <c r="T7" i="5"/>
  <c r="S7" i="5"/>
  <c r="R7" i="5"/>
  <c r="Q7" i="5"/>
  <c r="P7" i="5"/>
  <c r="O7" i="5"/>
  <c r="N7" i="5"/>
  <c r="X6" i="5"/>
  <c r="W6" i="5"/>
  <c r="V6" i="5"/>
  <c r="U6" i="5"/>
  <c r="T6" i="5"/>
  <c r="S6" i="5"/>
  <c r="R6" i="5"/>
  <c r="Q6" i="5"/>
  <c r="P6" i="5"/>
  <c r="O6" i="5"/>
  <c r="N6" i="5"/>
  <c r="X5" i="5"/>
  <c r="W5" i="5"/>
  <c r="V5" i="5"/>
  <c r="U5" i="5"/>
  <c r="T5" i="5"/>
  <c r="S5" i="5"/>
  <c r="R5" i="5"/>
  <c r="Q5" i="5"/>
  <c r="P5" i="5"/>
  <c r="O5" i="5"/>
  <c r="N5" i="5"/>
  <c r="X4" i="5"/>
  <c r="W4" i="5"/>
  <c r="V4" i="5"/>
  <c r="U4" i="5"/>
  <c r="T4" i="5"/>
  <c r="S4" i="5"/>
  <c r="A28" i="5" l="1"/>
  <c r="A27" i="5"/>
  <c r="A26" i="5"/>
  <c r="A25" i="5"/>
  <c r="A24" i="5"/>
  <c r="A23" i="5"/>
  <c r="A15" i="5"/>
  <c r="A14" i="5"/>
  <c r="D1" i="6"/>
  <c r="J28" i="5"/>
  <c r="H28" i="5"/>
  <c r="G28" i="5"/>
  <c r="E28" i="5"/>
  <c r="J27" i="5"/>
  <c r="H27" i="5"/>
  <c r="G27" i="5"/>
  <c r="E27" i="5"/>
  <c r="J26" i="5"/>
  <c r="H26" i="5"/>
  <c r="G26" i="5"/>
  <c r="E26" i="5"/>
  <c r="J25" i="5"/>
  <c r="H25" i="5"/>
  <c r="G25" i="5"/>
  <c r="E25" i="5"/>
  <c r="J24" i="5"/>
  <c r="H24" i="5"/>
  <c r="G24" i="5"/>
  <c r="E24" i="5"/>
  <c r="J23" i="5"/>
  <c r="H23" i="5"/>
  <c r="G23" i="5"/>
  <c r="E23" i="5"/>
  <c r="J15" i="5"/>
  <c r="H15" i="5"/>
  <c r="G15" i="5"/>
  <c r="E15" i="5"/>
  <c r="J14" i="5"/>
  <c r="H14" i="5"/>
  <c r="G14" i="5"/>
  <c r="E14" i="5"/>
  <c r="J13" i="5"/>
  <c r="H13" i="5"/>
  <c r="G13" i="5"/>
  <c r="E13" i="5"/>
  <c r="J12" i="5"/>
  <c r="H12" i="5"/>
  <c r="G12" i="5"/>
  <c r="E12" i="5"/>
  <c r="J11" i="5"/>
  <c r="H11" i="5"/>
  <c r="G11" i="5"/>
  <c r="E11" i="5"/>
  <c r="J10" i="5"/>
  <c r="H10" i="5"/>
  <c r="G10" i="5"/>
  <c r="E10" i="5"/>
  <c r="J9" i="5"/>
  <c r="H9" i="5"/>
  <c r="G9" i="5"/>
  <c r="E9" i="5"/>
  <c r="J8" i="5"/>
  <c r="H8" i="5"/>
  <c r="G8" i="5"/>
  <c r="E8" i="5"/>
  <c r="J7" i="5"/>
  <c r="H7" i="5"/>
  <c r="G7" i="5"/>
  <c r="E7" i="5"/>
  <c r="J6" i="5"/>
  <c r="H6" i="5"/>
  <c r="G6" i="5"/>
  <c r="E6" i="5"/>
  <c r="J5" i="5"/>
  <c r="H5" i="5"/>
  <c r="G5" i="5"/>
  <c r="E5" i="5"/>
  <c r="W29" i="5"/>
  <c r="K32" i="5" s="1"/>
  <c r="U29" i="5"/>
  <c r="K30" i="5" s="1"/>
  <c r="R4" i="5"/>
  <c r="Q4" i="5"/>
  <c r="Q29" i="5" s="1"/>
  <c r="F32" i="5" s="1"/>
  <c r="P4" i="5"/>
  <c r="O4" i="5"/>
  <c r="O29" i="5" s="1"/>
  <c r="F30" i="5" s="1"/>
  <c r="N4" i="5"/>
  <c r="N29" i="5" s="1"/>
  <c r="F29" i="5" s="1"/>
  <c r="J4" i="5"/>
  <c r="H4" i="5"/>
  <c r="G4" i="5"/>
  <c r="E4" i="5"/>
  <c r="A4" i="5"/>
  <c r="A5" i="5" s="1"/>
  <c r="A6" i="5" s="1"/>
  <c r="A7" i="5" s="1"/>
  <c r="A8" i="5" s="1"/>
  <c r="A9" i="5" s="1"/>
  <c r="A10" i="5" s="1"/>
  <c r="A11" i="5" s="1"/>
  <c r="A12" i="5" s="1"/>
  <c r="A13" i="5" s="1"/>
  <c r="R29" i="5" l="1"/>
  <c r="S29" i="5"/>
  <c r="F33" i="5" s="1"/>
  <c r="T29" i="5"/>
  <c r="K29" i="5" s="1"/>
  <c r="V29" i="5"/>
  <c r="K31" i="5" s="1"/>
  <c r="P29" i="5"/>
  <c r="F31" i="5" s="1"/>
  <c r="X29" i="5"/>
  <c r="K33" i="5" s="1"/>
  <c r="R4" i="3"/>
  <c r="R21" i="3" l="1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R7" i="3"/>
  <c r="R6" i="3"/>
  <c r="R5" i="3"/>
  <c r="R22" i="3" l="1"/>
  <c r="D1" i="4"/>
  <c r="X21" i="3"/>
  <c r="W21" i="3"/>
  <c r="V21" i="3"/>
  <c r="U21" i="3"/>
  <c r="T21" i="3"/>
  <c r="S21" i="3"/>
  <c r="Q21" i="3"/>
  <c r="P21" i="3"/>
  <c r="O21" i="3"/>
  <c r="N21" i="3"/>
  <c r="J21" i="3"/>
  <c r="H21" i="3"/>
  <c r="G21" i="3"/>
  <c r="E21" i="3"/>
  <c r="X20" i="3"/>
  <c r="W20" i="3"/>
  <c r="V20" i="3"/>
  <c r="U20" i="3"/>
  <c r="T20" i="3"/>
  <c r="S20" i="3"/>
  <c r="Q20" i="3"/>
  <c r="P20" i="3"/>
  <c r="O20" i="3"/>
  <c r="N20" i="3"/>
  <c r="J20" i="3"/>
  <c r="H20" i="3"/>
  <c r="G20" i="3"/>
  <c r="E20" i="3"/>
  <c r="X19" i="3"/>
  <c r="W19" i="3"/>
  <c r="V19" i="3"/>
  <c r="U19" i="3"/>
  <c r="T19" i="3"/>
  <c r="S19" i="3"/>
  <c r="Q19" i="3"/>
  <c r="P19" i="3"/>
  <c r="O19" i="3"/>
  <c r="N19" i="3"/>
  <c r="J19" i="3"/>
  <c r="H19" i="3"/>
  <c r="G19" i="3"/>
  <c r="E19" i="3"/>
  <c r="X18" i="3"/>
  <c r="W18" i="3"/>
  <c r="V18" i="3"/>
  <c r="U18" i="3"/>
  <c r="T18" i="3"/>
  <c r="S18" i="3"/>
  <c r="Q18" i="3"/>
  <c r="P18" i="3"/>
  <c r="O18" i="3"/>
  <c r="N18" i="3"/>
  <c r="J18" i="3"/>
  <c r="H18" i="3"/>
  <c r="G18" i="3"/>
  <c r="E18" i="3"/>
  <c r="X17" i="3"/>
  <c r="W17" i="3"/>
  <c r="V17" i="3"/>
  <c r="U17" i="3"/>
  <c r="T17" i="3"/>
  <c r="S17" i="3"/>
  <c r="Q17" i="3"/>
  <c r="P17" i="3"/>
  <c r="O17" i="3"/>
  <c r="N17" i="3"/>
  <c r="J17" i="3"/>
  <c r="H17" i="3"/>
  <c r="G17" i="3"/>
  <c r="E17" i="3"/>
  <c r="X16" i="3"/>
  <c r="W16" i="3"/>
  <c r="V16" i="3"/>
  <c r="U16" i="3"/>
  <c r="T16" i="3"/>
  <c r="S16" i="3"/>
  <c r="Q16" i="3"/>
  <c r="P16" i="3"/>
  <c r="O16" i="3"/>
  <c r="N16" i="3"/>
  <c r="J16" i="3"/>
  <c r="H16" i="3"/>
  <c r="G16" i="3"/>
  <c r="E16" i="3"/>
  <c r="X15" i="3"/>
  <c r="W15" i="3"/>
  <c r="V15" i="3"/>
  <c r="U15" i="3"/>
  <c r="T15" i="3"/>
  <c r="S15" i="3"/>
  <c r="Q15" i="3"/>
  <c r="P15" i="3"/>
  <c r="O15" i="3"/>
  <c r="N15" i="3"/>
  <c r="J15" i="3"/>
  <c r="H15" i="3"/>
  <c r="G15" i="3"/>
  <c r="E15" i="3"/>
  <c r="X14" i="3"/>
  <c r="W14" i="3"/>
  <c r="V14" i="3"/>
  <c r="U14" i="3"/>
  <c r="T14" i="3"/>
  <c r="S14" i="3"/>
  <c r="Q14" i="3"/>
  <c r="P14" i="3"/>
  <c r="O14" i="3"/>
  <c r="N14" i="3"/>
  <c r="J14" i="3"/>
  <c r="H14" i="3"/>
  <c r="G14" i="3"/>
  <c r="E14" i="3"/>
  <c r="X13" i="3"/>
  <c r="W13" i="3"/>
  <c r="V13" i="3"/>
  <c r="U13" i="3"/>
  <c r="T13" i="3"/>
  <c r="S13" i="3"/>
  <c r="Q13" i="3"/>
  <c r="P13" i="3"/>
  <c r="O13" i="3"/>
  <c r="N13" i="3"/>
  <c r="J13" i="3"/>
  <c r="H13" i="3"/>
  <c r="G13" i="3"/>
  <c r="E13" i="3"/>
  <c r="X12" i="3"/>
  <c r="W12" i="3"/>
  <c r="V12" i="3"/>
  <c r="U12" i="3"/>
  <c r="T12" i="3"/>
  <c r="S12" i="3"/>
  <c r="Q12" i="3"/>
  <c r="P12" i="3"/>
  <c r="O12" i="3"/>
  <c r="N12" i="3"/>
  <c r="J12" i="3"/>
  <c r="H12" i="3"/>
  <c r="G12" i="3"/>
  <c r="E12" i="3"/>
  <c r="X11" i="3"/>
  <c r="W11" i="3"/>
  <c r="V11" i="3"/>
  <c r="U11" i="3"/>
  <c r="T11" i="3"/>
  <c r="S11" i="3"/>
  <c r="Q11" i="3"/>
  <c r="P11" i="3"/>
  <c r="O11" i="3"/>
  <c r="N11" i="3"/>
  <c r="J11" i="3"/>
  <c r="H11" i="3"/>
  <c r="G11" i="3"/>
  <c r="E11" i="3"/>
  <c r="X10" i="3"/>
  <c r="W10" i="3"/>
  <c r="V10" i="3"/>
  <c r="U10" i="3"/>
  <c r="T10" i="3"/>
  <c r="S10" i="3"/>
  <c r="Q10" i="3"/>
  <c r="P10" i="3"/>
  <c r="O10" i="3"/>
  <c r="N10" i="3"/>
  <c r="J10" i="3"/>
  <c r="H10" i="3"/>
  <c r="G10" i="3"/>
  <c r="E10" i="3"/>
  <c r="X9" i="3"/>
  <c r="W9" i="3"/>
  <c r="V9" i="3"/>
  <c r="U9" i="3"/>
  <c r="T9" i="3"/>
  <c r="S9" i="3"/>
  <c r="Q9" i="3"/>
  <c r="P9" i="3"/>
  <c r="O9" i="3"/>
  <c r="N9" i="3"/>
  <c r="J9" i="3"/>
  <c r="H9" i="3"/>
  <c r="G9" i="3"/>
  <c r="E9" i="3"/>
  <c r="X8" i="3"/>
  <c r="W8" i="3"/>
  <c r="V8" i="3"/>
  <c r="U8" i="3"/>
  <c r="T8" i="3"/>
  <c r="S8" i="3"/>
  <c r="Q8" i="3"/>
  <c r="P8" i="3"/>
  <c r="O8" i="3"/>
  <c r="N8" i="3"/>
  <c r="J8" i="3"/>
  <c r="H8" i="3"/>
  <c r="G8" i="3"/>
  <c r="E8" i="3"/>
  <c r="X7" i="3"/>
  <c r="W7" i="3"/>
  <c r="V7" i="3"/>
  <c r="U7" i="3"/>
  <c r="T7" i="3"/>
  <c r="S7" i="3"/>
  <c r="Q7" i="3"/>
  <c r="P7" i="3"/>
  <c r="O7" i="3"/>
  <c r="N7" i="3"/>
  <c r="J7" i="3"/>
  <c r="H7" i="3"/>
  <c r="G7" i="3"/>
  <c r="E7" i="3"/>
  <c r="X6" i="3"/>
  <c r="W6" i="3"/>
  <c r="V6" i="3"/>
  <c r="U6" i="3"/>
  <c r="T6" i="3"/>
  <c r="S6" i="3"/>
  <c r="Q6" i="3"/>
  <c r="P6" i="3"/>
  <c r="O6" i="3"/>
  <c r="N6" i="3"/>
  <c r="J6" i="3"/>
  <c r="H6" i="3"/>
  <c r="G6" i="3"/>
  <c r="E6" i="3"/>
  <c r="X5" i="3"/>
  <c r="W5" i="3"/>
  <c r="V5" i="3"/>
  <c r="U5" i="3"/>
  <c r="T5" i="3"/>
  <c r="S5" i="3"/>
  <c r="Q5" i="3"/>
  <c r="P5" i="3"/>
  <c r="O5" i="3"/>
  <c r="N5" i="3"/>
  <c r="J5" i="3"/>
  <c r="H5" i="3"/>
  <c r="G5" i="3"/>
  <c r="E5" i="3"/>
  <c r="X4" i="3"/>
  <c r="W4" i="3"/>
  <c r="V4" i="3"/>
  <c r="U4" i="3"/>
  <c r="T4" i="3"/>
  <c r="S4" i="3"/>
  <c r="Q4" i="3"/>
  <c r="P4" i="3"/>
  <c r="O4" i="3"/>
  <c r="N4" i="3"/>
  <c r="J4" i="3"/>
  <c r="H4" i="3"/>
  <c r="G4" i="3"/>
  <c r="E4" i="3"/>
  <c r="A4" i="3"/>
  <c r="A5" i="3" s="1"/>
  <c r="A6" i="3" s="1"/>
  <c r="A7" i="3" s="1"/>
  <c r="A8" i="3" s="1"/>
  <c r="A9" i="3" s="1"/>
  <c r="A10" i="3" s="1"/>
  <c r="A11" i="3" s="1"/>
  <c r="A12" i="3" s="1"/>
  <c r="A13" i="3" s="1"/>
  <c r="T22" i="3" l="1"/>
  <c r="K22" i="3" s="1"/>
  <c r="S22" i="3"/>
  <c r="F26" i="3" s="1"/>
  <c r="Q22" i="3"/>
  <c r="F25" i="3" s="1"/>
  <c r="U22" i="3"/>
  <c r="K23" i="3" s="1"/>
  <c r="V22" i="3"/>
  <c r="K24" i="3" s="1"/>
  <c r="N22" i="3"/>
  <c r="F22" i="3" s="1"/>
  <c r="W22" i="3"/>
  <c r="K25" i="3" s="1"/>
  <c r="O22" i="3"/>
  <c r="F23" i="3" s="1"/>
  <c r="X22" i="3"/>
  <c r="K26" i="3" s="1"/>
  <c r="P22" i="3"/>
  <c r="F24" i="3" s="1"/>
</calcChain>
</file>

<file path=xl/sharedStrings.xml><?xml version="1.0" encoding="utf-8"?>
<sst xmlns="http://schemas.openxmlformats.org/spreadsheetml/2006/main" count="172" uniqueCount="58">
  <si>
    <t>番号</t>
    <rPh sb="0" eb="2">
      <t>バンゴウ</t>
    </rPh>
    <phoneticPr fontId="3"/>
  </si>
  <si>
    <t>工種</t>
    <rPh sb="0" eb="2">
      <t>コウシュ</t>
    </rPh>
    <phoneticPr fontId="3"/>
  </si>
  <si>
    <t>工　種</t>
    <rPh sb="0" eb="1">
      <t>コウ</t>
    </rPh>
    <rPh sb="2" eb="3">
      <t>シュ</t>
    </rPh>
    <phoneticPr fontId="3"/>
  </si>
  <si>
    <t>町　内</t>
    <rPh sb="0" eb="1">
      <t>マチ</t>
    </rPh>
    <rPh sb="2" eb="3">
      <t>ナイ</t>
    </rPh>
    <phoneticPr fontId="3"/>
  </si>
  <si>
    <t>集計用</t>
    <rPh sb="0" eb="3">
      <t>シュウケイヨウ</t>
    </rPh>
    <phoneticPr fontId="6"/>
  </si>
  <si>
    <t>水路　(排水)</t>
    <rPh sb="0" eb="2">
      <t>スイロ</t>
    </rPh>
    <rPh sb="4" eb="6">
      <t>ハイスイ</t>
    </rPh>
    <phoneticPr fontId="6"/>
  </si>
  <si>
    <t>道路</t>
    <rPh sb="0" eb="2">
      <t>ドウロ</t>
    </rPh>
    <phoneticPr fontId="6"/>
  </si>
  <si>
    <t>ため池</t>
    <rPh sb="2" eb="3">
      <t>イケ</t>
    </rPh>
    <phoneticPr fontId="6"/>
  </si>
  <si>
    <t>頭首工</t>
    <rPh sb="0" eb="1">
      <t>アタマ</t>
    </rPh>
    <rPh sb="1" eb="2">
      <t>クビ</t>
    </rPh>
    <phoneticPr fontId="6"/>
  </si>
  <si>
    <t>揚水機</t>
    <rPh sb="0" eb="3">
      <t>ヨウスイキ</t>
    </rPh>
    <phoneticPr fontId="6"/>
  </si>
  <si>
    <t>堤防</t>
    <rPh sb="0" eb="2">
      <t>テイボウ</t>
    </rPh>
    <phoneticPr fontId="6"/>
  </si>
  <si>
    <t>橋梁</t>
    <rPh sb="0" eb="2">
      <t>キョウリョウ</t>
    </rPh>
    <phoneticPr fontId="6"/>
  </si>
  <si>
    <t>水路　
(用水)</t>
    <rPh sb="0" eb="2">
      <t>スイロ</t>
    </rPh>
    <rPh sb="5" eb="7">
      <t>ヨウスイ</t>
    </rPh>
    <phoneticPr fontId="6"/>
  </si>
  <si>
    <t>水路　
(排水)</t>
    <rPh sb="0" eb="2">
      <t>スイロ</t>
    </rPh>
    <rPh sb="5" eb="7">
      <t>ハイスイ</t>
    </rPh>
    <phoneticPr fontId="6"/>
  </si>
  <si>
    <t>○○町</t>
    <rPh sb="2" eb="3">
      <t>マチ</t>
    </rPh>
    <phoneticPr fontId="3"/>
  </si>
  <si>
    <t>農地
(畑）</t>
    <rPh sb="0" eb="2">
      <t>ノウチ</t>
    </rPh>
    <rPh sb="4" eb="5">
      <t>ハタケ</t>
    </rPh>
    <phoneticPr fontId="3"/>
  </si>
  <si>
    <t>農地
（田）</t>
    <rPh sb="0" eb="2">
      <t>ノウチ</t>
    </rPh>
    <rPh sb="4" eb="5">
      <t>デン</t>
    </rPh>
    <phoneticPr fontId="3"/>
  </si>
  <si>
    <t>入力規則リスト</t>
    <rPh sb="0" eb="2">
      <t>ニュウリョク</t>
    </rPh>
    <rPh sb="2" eb="4">
      <t>キソク</t>
    </rPh>
    <phoneticPr fontId="3"/>
  </si>
  <si>
    <t>農地
(田)</t>
    <rPh sb="0" eb="2">
      <t>ノウチ</t>
    </rPh>
    <rPh sb="4" eb="5">
      <t>デン</t>
    </rPh>
    <phoneticPr fontId="3"/>
  </si>
  <si>
    <t>農地
(畑)</t>
    <rPh sb="0" eb="2">
      <t>ノウチ</t>
    </rPh>
    <rPh sb="4" eb="5">
      <t>ハタケ</t>
    </rPh>
    <phoneticPr fontId="3"/>
  </si>
  <si>
    <t>N=</t>
    <phoneticPr fontId="3"/>
  </si>
  <si>
    <t>ため池</t>
    <phoneticPr fontId="3"/>
  </si>
  <si>
    <t>頭首工</t>
    <phoneticPr fontId="3"/>
  </si>
  <si>
    <t>揚水機</t>
    <phoneticPr fontId="3"/>
  </si>
  <si>
    <t>堤防</t>
    <phoneticPr fontId="3"/>
  </si>
  <si>
    <t>橋梁</t>
    <phoneticPr fontId="3"/>
  </si>
  <si>
    <t>被害箇所数合計</t>
    <rPh sb="0" eb="2">
      <t>ヒガイ</t>
    </rPh>
    <rPh sb="2" eb="4">
      <t>カショ</t>
    </rPh>
    <rPh sb="4" eb="5">
      <t>スウ</t>
    </rPh>
    <rPh sb="5" eb="7">
      <t>ゴウケイ</t>
    </rPh>
    <phoneticPr fontId="3"/>
  </si>
  <si>
    <t>合計</t>
    <rPh sb="0" eb="2">
      <t>ゴウケイ</t>
    </rPh>
    <phoneticPr fontId="3"/>
  </si>
  <si>
    <t>位　置　図</t>
    <rPh sb="0" eb="1">
      <t>クライ</t>
    </rPh>
    <rPh sb="2" eb="3">
      <t>チ</t>
    </rPh>
    <rPh sb="4" eb="5">
      <t>ズ</t>
    </rPh>
    <phoneticPr fontId="3"/>
  </si>
  <si>
    <t>被　害　概　要</t>
    <rPh sb="0" eb="1">
      <t>ヒ</t>
    </rPh>
    <rPh sb="2" eb="3">
      <t>ガイ</t>
    </rPh>
    <rPh sb="4" eb="5">
      <t>ガイ</t>
    </rPh>
    <rPh sb="6" eb="7">
      <t>カナメ</t>
    </rPh>
    <phoneticPr fontId="3"/>
  </si>
  <si>
    <t>農地法面崩壊</t>
    <rPh sb="0" eb="2">
      <t>ノウチ</t>
    </rPh>
    <rPh sb="2" eb="4">
      <t>ノリメン</t>
    </rPh>
    <rPh sb="4" eb="6">
      <t>ホウカイ</t>
    </rPh>
    <phoneticPr fontId="3"/>
  </si>
  <si>
    <t>農用地土砂堆積</t>
    <rPh sb="0" eb="3">
      <t>ノウヨウチ</t>
    </rPh>
    <rPh sb="3" eb="5">
      <t>ドシャ</t>
    </rPh>
    <rPh sb="5" eb="7">
      <t>タイセキ</t>
    </rPh>
    <phoneticPr fontId="3"/>
  </si>
  <si>
    <t>土砂堆積</t>
    <rPh sb="0" eb="2">
      <t>ドシャ</t>
    </rPh>
    <rPh sb="2" eb="4">
      <t>タイセキ</t>
    </rPh>
    <phoneticPr fontId="3"/>
  </si>
  <si>
    <t>農道陥没</t>
    <rPh sb="0" eb="2">
      <t>ノウドウ</t>
    </rPh>
    <rPh sb="2" eb="4">
      <t>カンボツ</t>
    </rPh>
    <phoneticPr fontId="3"/>
  </si>
  <si>
    <t>破損</t>
    <rPh sb="0" eb="2">
      <t>ハソン</t>
    </rPh>
    <phoneticPr fontId="3"/>
  </si>
  <si>
    <t>破堤</t>
    <rPh sb="0" eb="2">
      <t>ハテイ</t>
    </rPh>
    <phoneticPr fontId="3"/>
  </si>
  <si>
    <t>土砂堆積
水路破損</t>
    <rPh sb="0" eb="2">
      <t>ドシャ</t>
    </rPh>
    <rPh sb="2" eb="4">
      <t>タイセキ</t>
    </rPh>
    <rPh sb="5" eb="7">
      <t>スイロ</t>
    </rPh>
    <rPh sb="7" eb="9">
      <t>ハソン</t>
    </rPh>
    <phoneticPr fontId="3"/>
  </si>
  <si>
    <t>○○池
決壊</t>
    <rPh sb="2" eb="3">
      <t>イケ</t>
    </rPh>
    <rPh sb="4" eb="6">
      <t>ケッカイ</t>
    </rPh>
    <phoneticPr fontId="3"/>
  </si>
  <si>
    <t>○○頭首工
一部破損</t>
    <rPh sb="2" eb="5">
      <t>トウシュコウ</t>
    </rPh>
    <rPh sb="6" eb="8">
      <t>イチブ</t>
    </rPh>
    <rPh sb="8" eb="10">
      <t>ハソン</t>
    </rPh>
    <phoneticPr fontId="3"/>
  </si>
  <si>
    <t>○○揚水機場
浸水</t>
    <rPh sb="2" eb="4">
      <t>ヨウスイ</t>
    </rPh>
    <rPh sb="4" eb="6">
      <t>キジョウ</t>
    </rPh>
    <rPh sb="7" eb="9">
      <t>シンスイ</t>
    </rPh>
    <phoneticPr fontId="3"/>
  </si>
  <si>
    <t>パイプライン</t>
  </si>
  <si>
    <t>パイプライン</t>
    <phoneticPr fontId="6"/>
  </si>
  <si>
    <t>パイプライン
漏水</t>
    <rPh sb="7" eb="9">
      <t>ロウスイ</t>
    </rPh>
    <phoneticPr fontId="3"/>
  </si>
  <si>
    <t>〇〇町</t>
    <rPh sb="2" eb="3">
      <t>マチ</t>
    </rPh>
    <phoneticPr fontId="3"/>
  </si>
  <si>
    <t>パイプ
ライン</t>
    <phoneticPr fontId="6"/>
  </si>
  <si>
    <t>〇〇　〇〇</t>
    <phoneticPr fontId="3"/>
  </si>
  <si>
    <t>町生産組合長</t>
    <rPh sb="0" eb="1">
      <t>マチ</t>
    </rPh>
    <rPh sb="1" eb="3">
      <t>セイサン</t>
    </rPh>
    <rPh sb="3" eb="5">
      <t>クミアイ</t>
    </rPh>
    <rPh sb="5" eb="6">
      <t>チョウ</t>
    </rPh>
    <phoneticPr fontId="3"/>
  </si>
  <si>
    <t>〇△□</t>
    <phoneticPr fontId="3"/>
  </si>
  <si>
    <t>復旧方法</t>
    <rPh sb="0" eb="2">
      <t>フッキュウ</t>
    </rPh>
    <rPh sb="2" eb="4">
      <t>ホウホウ</t>
    </rPh>
    <phoneticPr fontId="3"/>
  </si>
  <si>
    <t>市</t>
    <rPh sb="0" eb="1">
      <t>シ</t>
    </rPh>
    <phoneticPr fontId="3"/>
  </si>
  <si>
    <t>多面的</t>
    <rPh sb="0" eb="3">
      <t>タメンテキ</t>
    </rPh>
    <phoneticPr fontId="3"/>
  </si>
  <si>
    <t>地元</t>
    <rPh sb="0" eb="2">
      <t>ジモト</t>
    </rPh>
    <phoneticPr fontId="3"/>
  </si>
  <si>
    <t>通行止め処置済</t>
    <rPh sb="0" eb="2">
      <t>ツウコウ</t>
    </rPh>
    <rPh sb="2" eb="3">
      <t>ド</t>
    </rPh>
    <rPh sb="4" eb="6">
      <t>ショチ</t>
    </rPh>
    <rPh sb="6" eb="7">
      <t>ズミ</t>
    </rPh>
    <phoneticPr fontId="3"/>
  </si>
  <si>
    <t>農繁期のため
〇〇業者依頼済み</t>
    <rPh sb="0" eb="3">
      <t>ノウハンキ</t>
    </rPh>
    <rPh sb="9" eb="11">
      <t>ギョウシャ</t>
    </rPh>
    <rPh sb="11" eb="13">
      <t>イライ</t>
    </rPh>
    <rPh sb="13" eb="14">
      <t>ズ</t>
    </rPh>
    <phoneticPr fontId="3"/>
  </si>
  <si>
    <t>改良区等</t>
    <rPh sb="0" eb="2">
      <t>カイリョウ</t>
    </rPh>
    <rPh sb="2" eb="3">
      <t>ク</t>
    </rPh>
    <rPh sb="3" eb="4">
      <t>トウ</t>
    </rPh>
    <phoneticPr fontId="3"/>
  </si>
  <si>
    <t>処置状況</t>
    <rPh sb="0" eb="2">
      <t>ショチ</t>
    </rPh>
    <rPh sb="2" eb="4">
      <t>ジョウキョウ</t>
    </rPh>
    <phoneticPr fontId="3"/>
  </si>
  <si>
    <t>復旧対応者</t>
    <rPh sb="0" eb="2">
      <t>フッキュウ</t>
    </rPh>
    <rPh sb="2" eb="4">
      <t>タイオウ</t>
    </rPh>
    <rPh sb="4" eb="5">
      <t>シャ</t>
    </rPh>
    <phoneticPr fontId="3"/>
  </si>
  <si>
    <t>【異常な天然現象】　令和○年○月○日発生　被害報告書</t>
    <rPh sb="10" eb="12">
      <t>レイワ</t>
    </rPh>
    <rPh sb="13" eb="14">
      <t>ネン</t>
    </rPh>
    <rPh sb="15" eb="16">
      <t>ガツ</t>
    </rPh>
    <rPh sb="17" eb="18">
      <t>ニチ</t>
    </rPh>
    <rPh sb="18" eb="20">
      <t>ハッセイ</t>
    </rPh>
    <rPh sb="21" eb="23">
      <t>ヒガイ</t>
    </rPh>
    <rPh sb="23" eb="26">
      <t>ホウコクショ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</si>
</sst>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_);[Red]\(0.0\)"/>
    <numFmt numFmtId="178" formatCode="#,##0_ ;[Red]\-#,##0\ "/>
  </numFmts>
  <fonts count="11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4"/>
      <color theme="1"/>
      <name val="ＭＳ Ｐゴシック"/>
      <family val="3"/>
      <charset val="128"/>
    </font>
    <font>
      <sz val="11"/>
      <name val="ＭＳ ゴシック"/>
      <family val="3"/>
      <charset val="128"/>
    </font>
    <font>
      <sz val="6"/>
      <name val="ＭＳ ゴシック"/>
      <family val="3"/>
      <charset val="128"/>
    </font>
    <font>
      <sz val="16"/>
      <color theme="1"/>
      <name val="ＭＳ Ｐゴシック"/>
      <family val="3"/>
      <charset val="128"/>
    </font>
    <font>
      <sz val="12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double">
        <color auto="1"/>
      </top>
      <bottom style="dotted">
        <color auto="1"/>
      </bottom>
      <diagonal/>
    </border>
    <border>
      <left/>
      <right style="thin">
        <color auto="1"/>
      </right>
      <top style="double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/>
      <right/>
      <top style="double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dotted">
        <color auto="1"/>
      </top>
      <bottom style="medium">
        <color auto="1"/>
      </bottom>
      <diagonal/>
    </border>
    <border>
      <left/>
      <right/>
      <top style="dotted">
        <color auto="1"/>
      </top>
      <bottom style="medium">
        <color auto="1"/>
      </bottom>
      <diagonal/>
    </border>
    <border>
      <left/>
      <right style="thin">
        <color auto="1"/>
      </right>
      <top style="dotted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double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/>
  </cellStyleXfs>
  <cellXfs count="121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38" fontId="0" fillId="0" borderId="5" xfId="1" applyFont="1" applyFill="1" applyBorder="1" applyAlignment="1" applyProtection="1">
      <alignment horizontal="center" vertical="center" wrapText="1"/>
      <protection locked="0"/>
    </xf>
    <xf numFmtId="38" fontId="0" fillId="0" borderId="6" xfId="1" applyFont="1" applyFill="1" applyBorder="1" applyAlignment="1" applyProtection="1">
      <alignment horizontal="center" vertical="center" wrapText="1"/>
      <protection locked="0"/>
    </xf>
    <xf numFmtId="0" fontId="2" fillId="0" borderId="13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38" fontId="0" fillId="0" borderId="11" xfId="1" applyFont="1" applyFill="1" applyBorder="1" applyAlignment="1" applyProtection="1">
      <alignment horizontal="center" vertical="center" wrapText="1"/>
      <protection locked="0"/>
    </xf>
    <xf numFmtId="38" fontId="0" fillId="0" borderId="15" xfId="1" applyFont="1" applyFill="1" applyBorder="1" applyAlignment="1" applyProtection="1">
      <alignment horizontal="center" vertical="center" wrapText="1"/>
      <protection locked="0"/>
    </xf>
    <xf numFmtId="0" fontId="2" fillId="0" borderId="16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2" xfId="0" applyFont="1" applyBorder="1">
      <alignment vertical="center"/>
    </xf>
    <xf numFmtId="0" fontId="2" fillId="0" borderId="23" xfId="0" applyFont="1" applyBorder="1">
      <alignment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2" fillId="0" borderId="24" xfId="0" applyFont="1" applyBorder="1" applyAlignment="1">
      <alignment horizontal="right" vertical="center"/>
    </xf>
    <xf numFmtId="0" fontId="2" fillId="0" borderId="26" xfId="0" applyFont="1" applyBorder="1" applyAlignment="1">
      <alignment horizontal="right" vertical="center"/>
    </xf>
    <xf numFmtId="0" fontId="2" fillId="0" borderId="26" xfId="0" applyFont="1" applyBorder="1" applyAlignment="1">
      <alignment horizontal="right" vertical="center" wrapText="1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1" fillId="0" borderId="28" xfId="0" applyFont="1" applyBorder="1" applyAlignment="1">
      <alignment horizontal="right" vertical="center"/>
    </xf>
    <xf numFmtId="0" fontId="1" fillId="0" borderId="29" xfId="0" applyFont="1" applyBorder="1" applyAlignment="1">
      <alignment horizontal="right" vertical="center"/>
    </xf>
    <xf numFmtId="0" fontId="2" fillId="0" borderId="33" xfId="0" applyFont="1" applyBorder="1" applyAlignment="1">
      <alignment horizontal="right" vertical="center"/>
    </xf>
    <xf numFmtId="0" fontId="2" fillId="0" borderId="34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34" xfId="0" applyFont="1" applyBorder="1" applyAlignment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0" fontId="2" fillId="0" borderId="5" xfId="0" applyFont="1" applyBorder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>
      <alignment vertical="center"/>
    </xf>
    <xf numFmtId="0" fontId="2" fillId="0" borderId="2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3" xfId="0" applyFont="1" applyFill="1" applyBorder="1">
      <alignment vertical="center"/>
    </xf>
    <xf numFmtId="0" fontId="2" fillId="0" borderId="43" xfId="0" applyFont="1" applyBorder="1" applyAlignment="1">
      <alignment horizontal="center" vertical="center"/>
    </xf>
    <xf numFmtId="176" fontId="2" fillId="0" borderId="43" xfId="0" applyNumberFormat="1" applyFont="1" applyBorder="1">
      <alignment vertical="center"/>
    </xf>
    <xf numFmtId="177" fontId="2" fillId="0" borderId="43" xfId="0" applyNumberFormat="1" applyFont="1" applyBorder="1">
      <alignment vertical="center"/>
    </xf>
    <xf numFmtId="0" fontId="2" fillId="0" borderId="44" xfId="0" applyFont="1" applyBorder="1" applyAlignment="1">
      <alignment horizontal="center" vertical="center"/>
    </xf>
    <xf numFmtId="0" fontId="2" fillId="0" borderId="13" xfId="0" applyFont="1" applyFill="1" applyBorder="1">
      <alignment vertical="center"/>
    </xf>
    <xf numFmtId="176" fontId="2" fillId="0" borderId="13" xfId="0" applyNumberFormat="1" applyFont="1" applyBorder="1">
      <alignment vertical="center"/>
    </xf>
    <xf numFmtId="177" fontId="2" fillId="0" borderId="13" xfId="0" applyNumberFormat="1" applyFont="1" applyBorder="1">
      <alignment vertical="center"/>
    </xf>
    <xf numFmtId="0" fontId="2" fillId="0" borderId="45" xfId="0" applyFont="1" applyBorder="1" applyAlignment="1">
      <alignment horizontal="center" vertical="center"/>
    </xf>
    <xf numFmtId="0" fontId="2" fillId="0" borderId="46" xfId="0" applyFont="1" applyFill="1" applyBorder="1">
      <alignment vertical="center"/>
    </xf>
    <xf numFmtId="0" fontId="2" fillId="0" borderId="46" xfId="0" applyFont="1" applyBorder="1" applyAlignment="1">
      <alignment horizontal="center" vertical="center"/>
    </xf>
    <xf numFmtId="176" fontId="2" fillId="0" borderId="46" xfId="0" applyNumberFormat="1" applyFont="1" applyBorder="1">
      <alignment vertical="center"/>
    </xf>
    <xf numFmtId="177" fontId="2" fillId="0" borderId="46" xfId="0" applyNumberFormat="1" applyFont="1" applyBorder="1">
      <alignment vertical="center"/>
    </xf>
    <xf numFmtId="0" fontId="2" fillId="0" borderId="47" xfId="0" applyFont="1" applyBorder="1" applyAlignment="1">
      <alignment horizontal="center" vertical="center"/>
    </xf>
    <xf numFmtId="0" fontId="0" fillId="0" borderId="17" xfId="0" applyBorder="1">
      <alignment vertical="center"/>
    </xf>
    <xf numFmtId="0" fontId="0" fillId="0" borderId="49" xfId="0" applyBorder="1">
      <alignment vertical="center"/>
    </xf>
    <xf numFmtId="0" fontId="0" fillId="0" borderId="50" xfId="0" applyBorder="1">
      <alignment vertical="center"/>
    </xf>
    <xf numFmtId="0" fontId="0" fillId="0" borderId="0" xfId="0" applyBorder="1">
      <alignment vertical="center"/>
    </xf>
    <xf numFmtId="0" fontId="0" fillId="0" borderId="51" xfId="0" applyBorder="1">
      <alignment vertical="center"/>
    </xf>
    <xf numFmtId="0" fontId="0" fillId="0" borderId="52" xfId="0" applyBorder="1">
      <alignment vertical="center"/>
    </xf>
    <xf numFmtId="0" fontId="0" fillId="0" borderId="53" xfId="0" applyBorder="1">
      <alignment vertical="center"/>
    </xf>
    <xf numFmtId="0" fontId="0" fillId="0" borderId="54" xfId="0" applyBorder="1">
      <alignment vertical="center"/>
    </xf>
    <xf numFmtId="0" fontId="8" fillId="0" borderId="48" xfId="0" applyFont="1" applyBorder="1">
      <alignment vertical="center"/>
    </xf>
    <xf numFmtId="0" fontId="2" fillId="0" borderId="13" xfId="0" applyFont="1" applyFill="1" applyBorder="1" applyAlignment="1">
      <alignment vertical="center" wrapText="1"/>
    </xf>
    <xf numFmtId="0" fontId="4" fillId="0" borderId="28" xfId="0" applyFont="1" applyBorder="1" applyAlignment="1">
      <alignment horizontal="left" vertical="center" wrapText="1"/>
    </xf>
    <xf numFmtId="0" fontId="4" fillId="0" borderId="29" xfId="0" applyFont="1" applyBorder="1" applyAlignment="1">
      <alignment horizontal="left" vertical="center" wrapText="1"/>
    </xf>
    <xf numFmtId="0" fontId="4" fillId="0" borderId="29" xfId="0" applyFont="1" applyBorder="1" applyAlignment="1">
      <alignment horizontal="left" vertical="center"/>
    </xf>
    <xf numFmtId="0" fontId="4" fillId="0" borderId="34" xfId="0" applyFont="1" applyBorder="1" applyAlignment="1">
      <alignment horizontal="left" vertical="center"/>
    </xf>
    <xf numFmtId="0" fontId="0" fillId="0" borderId="17" xfId="0" applyBorder="1" applyAlignment="1">
      <alignment vertical="center"/>
    </xf>
    <xf numFmtId="38" fontId="9" fillId="0" borderId="11" xfId="1" applyFont="1" applyFill="1" applyBorder="1" applyAlignment="1" applyProtection="1">
      <alignment horizontal="center" vertical="center" wrapText="1"/>
      <protection locked="0"/>
    </xf>
    <xf numFmtId="38" fontId="10" fillId="0" borderId="11" xfId="1" applyFont="1" applyFill="1" applyBorder="1" applyAlignment="1" applyProtection="1">
      <alignment horizontal="center" vertical="center" wrapText="1"/>
      <protection locked="0"/>
    </xf>
    <xf numFmtId="0" fontId="2" fillId="2" borderId="55" xfId="0" applyFont="1" applyFill="1" applyBorder="1" applyAlignment="1">
      <alignment horizontal="center" vertical="center" shrinkToFit="1"/>
    </xf>
    <xf numFmtId="0" fontId="2" fillId="2" borderId="37" xfId="0" applyFont="1" applyFill="1" applyBorder="1" applyAlignment="1">
      <alignment horizontal="center" vertical="center" shrinkToFit="1"/>
    </xf>
    <xf numFmtId="0" fontId="2" fillId="2" borderId="40" xfId="0" applyFont="1" applyFill="1" applyBorder="1" applyAlignment="1">
      <alignment horizontal="center" vertical="center" shrinkToFit="1"/>
    </xf>
    <xf numFmtId="0" fontId="2" fillId="0" borderId="0" xfId="0" applyFont="1" applyAlignment="1">
      <alignment vertical="center"/>
    </xf>
    <xf numFmtId="0" fontId="2" fillId="0" borderId="56" xfId="0" applyFont="1" applyBorder="1" applyAlignment="1">
      <alignment horizontal="center" vertical="center"/>
    </xf>
    <xf numFmtId="178" fontId="2" fillId="0" borderId="37" xfId="0" applyNumberFormat="1" applyFont="1" applyBorder="1">
      <alignment vertical="center"/>
    </xf>
    <xf numFmtId="0" fontId="2" fillId="0" borderId="37" xfId="0" applyFont="1" applyBorder="1">
      <alignment vertical="center"/>
    </xf>
    <xf numFmtId="0" fontId="2" fillId="0" borderId="37" xfId="0" applyFont="1" applyBorder="1" applyAlignment="1">
      <alignment vertical="center" wrapText="1"/>
    </xf>
    <xf numFmtId="0" fontId="2" fillId="0" borderId="40" xfId="0" applyFont="1" applyBorder="1">
      <alignment vertical="center"/>
    </xf>
    <xf numFmtId="0" fontId="4" fillId="0" borderId="28" xfId="0" applyFont="1" applyBorder="1" applyAlignment="1">
      <alignment horizontal="left" vertical="center"/>
    </xf>
    <xf numFmtId="0" fontId="2" fillId="0" borderId="57" xfId="0" applyFont="1" applyBorder="1">
      <alignment vertical="center"/>
    </xf>
    <xf numFmtId="0" fontId="2" fillId="0" borderId="59" xfId="0" applyFont="1" applyBorder="1">
      <alignment vertical="center"/>
    </xf>
    <xf numFmtId="0" fontId="2" fillId="0" borderId="60" xfId="0" applyFont="1" applyBorder="1">
      <alignment vertical="center"/>
    </xf>
    <xf numFmtId="0" fontId="2" fillId="0" borderId="58" xfId="0" applyFont="1" applyBorder="1">
      <alignment vertical="center"/>
    </xf>
    <xf numFmtId="0" fontId="2" fillId="0" borderId="61" xfId="0" applyFont="1" applyBorder="1">
      <alignment vertical="center"/>
    </xf>
    <xf numFmtId="0" fontId="2" fillId="0" borderId="11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/>
    </xf>
    <xf numFmtId="178" fontId="2" fillId="0" borderId="55" xfId="0" applyNumberFormat="1" applyFont="1" applyBorder="1">
      <alignment vertical="center"/>
    </xf>
    <xf numFmtId="0" fontId="2" fillId="2" borderId="62" xfId="0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63" xfId="0" applyFont="1" applyFill="1" applyBorder="1" applyAlignment="1">
      <alignment horizontal="center" vertical="center" shrinkToFit="1"/>
    </xf>
    <xf numFmtId="0" fontId="2" fillId="2" borderId="5" xfId="0" applyFont="1" applyFill="1" applyBorder="1" applyAlignment="1">
      <alignment horizontal="center" vertical="center" shrinkToFit="1"/>
    </xf>
    <xf numFmtId="0" fontId="2" fillId="2" borderId="39" xfId="0" applyFont="1" applyFill="1" applyBorder="1" applyAlignment="1">
      <alignment horizontal="center" vertical="center" shrinkToFit="1"/>
    </xf>
    <xf numFmtId="0" fontId="2" fillId="0" borderId="22" xfId="0" applyFont="1" applyFill="1" applyBorder="1" applyAlignment="1">
      <alignment horizontal="center" vertical="center"/>
    </xf>
    <xf numFmtId="0" fontId="2" fillId="0" borderId="2" xfId="0" applyFont="1" applyFill="1" applyBorder="1">
      <alignment vertical="center"/>
    </xf>
    <xf numFmtId="0" fontId="2" fillId="0" borderId="5" xfId="0" applyFont="1" applyFill="1" applyBorder="1">
      <alignment vertical="center"/>
    </xf>
    <xf numFmtId="0" fontId="2" fillId="0" borderId="39" xfId="0" applyFont="1" applyFill="1" applyBorder="1">
      <alignment vertical="center"/>
    </xf>
    <xf numFmtId="0" fontId="2" fillId="0" borderId="30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2" borderId="32" xfId="0" applyFont="1" applyFill="1" applyBorder="1" applyAlignment="1">
      <alignment horizontal="right" vertical="center"/>
    </xf>
    <xf numFmtId="38" fontId="0" fillId="0" borderId="7" xfId="1" applyFont="1" applyFill="1" applyBorder="1" applyAlignment="1" applyProtection="1">
      <alignment horizontal="center"/>
      <protection locked="0"/>
    </xf>
    <xf numFmtId="38" fontId="0" fillId="0" borderId="8" xfId="1" applyFont="1" applyFill="1" applyBorder="1" applyAlignment="1" applyProtection="1">
      <alignment horizontal="center"/>
      <protection locked="0"/>
    </xf>
    <xf numFmtId="38" fontId="0" fillId="0" borderId="9" xfId="1" applyFont="1" applyFill="1" applyBorder="1" applyAlignment="1" applyProtection="1">
      <alignment horizontal="center"/>
      <protection locked="0"/>
    </xf>
    <xf numFmtId="0" fontId="2" fillId="0" borderId="36" xfId="0" applyFont="1" applyBorder="1" applyAlignment="1">
      <alignment horizontal="center" vertical="center"/>
    </xf>
    <xf numFmtId="0" fontId="2" fillId="0" borderId="32" xfId="0" applyFont="1" applyBorder="1" applyAlignment="1">
      <alignment horizontal="right" vertical="center"/>
    </xf>
  </cellXfs>
  <cellStyles count="2">
    <cellStyle name="桁区切り 2" xfId="1" xr:uid="{D80C9CFA-FC94-4DFA-86F1-4BDE96094C83}"/>
    <cellStyle name="標準" xfId="0" builtinId="0"/>
  </cellStyles>
  <dxfs count="0"/>
  <tableStyles count="0" defaultTableStyle="TableStyleMedium2" defaultPivotStyle="PivotStyleLight16"/>
  <colors>
    <mruColors>
      <color rgb="FFFF00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657225</xdr:colOff>
      <xdr:row>1</xdr:row>
      <xdr:rowOff>317125</xdr:rowOff>
    </xdr:from>
    <xdr:to>
      <xdr:col>2</xdr:col>
      <xdr:colOff>657224</xdr:colOff>
      <xdr:row>14</xdr:row>
      <xdr:rowOff>219075</xdr:rowOff>
    </xdr:to>
    <xdr:sp macro="" textlink="">
      <xdr:nvSpPr>
        <xdr:cNvPr id="2" name="四角形: 角を丸くする 1">
          <a:extLst>
            <a:ext uri="{FF2B5EF4-FFF2-40B4-BE49-F238E27FC236}">
              <a16:creationId xmlns:a16="http://schemas.microsoft.com/office/drawing/2014/main" id="{EAF763B8-7D18-4734-A1DF-A4606D5AD2D1}"/>
            </a:ext>
          </a:extLst>
        </xdr:cNvPr>
        <xdr:cNvSpPr/>
      </xdr:nvSpPr>
      <xdr:spPr>
        <a:xfrm>
          <a:off x="1238250" y="745750"/>
          <a:ext cx="685799" cy="4673975"/>
        </a:xfrm>
        <a:prstGeom prst="roundRect">
          <a:avLst/>
        </a:prstGeom>
        <a:noFill/>
        <a:ln w="22225">
          <a:solidFill>
            <a:srgbClr val="FF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</xdr:col>
      <xdr:colOff>195142</xdr:colOff>
      <xdr:row>15</xdr:row>
      <xdr:rowOff>348503</xdr:rowOff>
    </xdr:from>
    <xdr:ext cx="1781175" cy="952501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DD587878-F701-43B4-BEAF-DA2CA80066B6}"/>
            </a:ext>
          </a:extLst>
        </xdr:cNvPr>
        <xdr:cNvSpPr txBox="1"/>
      </xdr:nvSpPr>
      <xdr:spPr>
        <a:xfrm>
          <a:off x="1461407" y="5861797"/>
          <a:ext cx="1781175" cy="952501"/>
        </a:xfrm>
        <a:prstGeom prst="rect">
          <a:avLst/>
        </a:prstGeom>
        <a:solidFill>
          <a:schemeClr val="bg1"/>
        </a:solidFill>
        <a:ln w="1905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セルをクリック</a:t>
          </a:r>
          <a:endParaRPr kumimoji="1" lang="en-US" altLang="ja-JP" sz="160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入力規則から、工種を選択する。</a:t>
          </a:r>
        </a:p>
      </xdr:txBody>
    </xdr:sp>
    <xdr:clientData/>
  </xdr:oneCellAnchor>
  <xdr:twoCellAnchor>
    <xdr:from>
      <xdr:col>2</xdr:col>
      <xdr:colOff>470647</xdr:colOff>
      <xdr:row>14</xdr:row>
      <xdr:rowOff>78441</xdr:rowOff>
    </xdr:from>
    <xdr:to>
      <xdr:col>3</xdr:col>
      <xdr:colOff>402171</xdr:colOff>
      <xdr:row>15</xdr:row>
      <xdr:rowOff>348503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294A61A9-1F55-469C-80D0-B68F1F1A3612}"/>
            </a:ext>
          </a:extLst>
        </xdr:cNvPr>
        <xdr:cNvCxnSpPr>
          <a:stCxn id="3" idx="0"/>
        </xdr:cNvCxnSpPr>
      </xdr:nvCxnSpPr>
      <xdr:spPr>
        <a:xfrm flipH="1" flipV="1">
          <a:off x="1736912" y="5233147"/>
          <a:ext cx="615083" cy="62865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1357912</xdr:colOff>
      <xdr:row>16</xdr:row>
      <xdr:rowOff>238445</xdr:rowOff>
    </xdr:from>
    <xdr:ext cx="2631382" cy="1510394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5D21E533-6B97-4A7F-A01B-E697F33CDBE0}"/>
            </a:ext>
          </a:extLst>
        </xdr:cNvPr>
        <xdr:cNvSpPr txBox="1"/>
      </xdr:nvSpPr>
      <xdr:spPr>
        <a:xfrm>
          <a:off x="3307736" y="6110327"/>
          <a:ext cx="2631382" cy="1510394"/>
        </a:xfrm>
        <a:prstGeom prst="rect">
          <a:avLst/>
        </a:prstGeom>
        <a:solidFill>
          <a:schemeClr val="bg1"/>
        </a:solidFill>
        <a:ln w="19050">
          <a:solidFill>
            <a:srgbClr val="000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>
              <a:solidFill>
                <a:srgbClr val="0000FF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被害概要を記入する。</a:t>
          </a:r>
          <a:endParaRPr kumimoji="1" lang="en-US" altLang="ja-JP" sz="1600">
            <a:solidFill>
              <a:srgbClr val="0000FF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600">
              <a:solidFill>
                <a:srgbClr val="0000FF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延長等がわかるものについては、記入すること。</a:t>
          </a:r>
          <a:endParaRPr kumimoji="1" lang="en-US" altLang="ja-JP" sz="1600">
            <a:solidFill>
              <a:srgbClr val="0000FF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en-US" altLang="ja-JP" sz="1600">
              <a:solidFill>
                <a:srgbClr val="0000FF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600">
              <a:solidFill>
                <a:srgbClr val="0000FF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延長等は、だいたいで</a:t>
          </a:r>
          <a:r>
            <a:rPr kumimoji="1" lang="en-US" altLang="ja-JP" sz="1600">
              <a:solidFill>
                <a:srgbClr val="0000FF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OK</a:t>
          </a:r>
          <a:r>
            <a:rPr kumimoji="1" lang="ja-JP" altLang="en-US" sz="1600">
              <a:solidFill>
                <a:srgbClr val="0000FF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です。</a:t>
          </a:r>
          <a:endParaRPr kumimoji="1" lang="en-US" altLang="ja-JP" sz="1600">
            <a:solidFill>
              <a:srgbClr val="0000FF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oneCellAnchor>
  <xdr:twoCellAnchor>
    <xdr:from>
      <xdr:col>3</xdr:col>
      <xdr:colOff>9525</xdr:colOff>
      <xdr:row>1</xdr:row>
      <xdr:rowOff>353785</xdr:rowOff>
    </xdr:from>
    <xdr:to>
      <xdr:col>9</xdr:col>
      <xdr:colOff>209550</xdr:colOff>
      <xdr:row>14</xdr:row>
      <xdr:rowOff>266700</xdr:rowOff>
    </xdr:to>
    <xdr:sp macro="" textlink="">
      <xdr:nvSpPr>
        <xdr:cNvPr id="9" name="四角形: 角を丸くする 8">
          <a:extLst>
            <a:ext uri="{FF2B5EF4-FFF2-40B4-BE49-F238E27FC236}">
              <a16:creationId xmlns:a16="http://schemas.microsoft.com/office/drawing/2014/main" id="{E5EB5433-5923-4490-AECB-F153567FCEB8}"/>
            </a:ext>
          </a:extLst>
        </xdr:cNvPr>
        <xdr:cNvSpPr/>
      </xdr:nvSpPr>
      <xdr:spPr>
        <a:xfrm>
          <a:off x="1962150" y="782410"/>
          <a:ext cx="3762375" cy="4684940"/>
        </a:xfrm>
        <a:prstGeom prst="roundRect">
          <a:avLst>
            <a:gd name="adj" fmla="val 4064"/>
          </a:avLst>
        </a:prstGeom>
        <a:noFill/>
        <a:ln w="22225">
          <a:solidFill>
            <a:srgbClr val="0000FF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140073</xdr:colOff>
      <xdr:row>13</xdr:row>
      <xdr:rowOff>201707</xdr:rowOff>
    </xdr:from>
    <xdr:to>
      <xdr:col>6</xdr:col>
      <xdr:colOff>219515</xdr:colOff>
      <xdr:row>16</xdr:row>
      <xdr:rowOff>238445</xdr:rowOff>
    </xdr:to>
    <xdr:cxnSp macro="">
      <xdr:nvCxnSpPr>
        <xdr:cNvPr id="10" name="直線矢印コネクタ 9">
          <a:extLst>
            <a:ext uri="{FF2B5EF4-FFF2-40B4-BE49-F238E27FC236}">
              <a16:creationId xmlns:a16="http://schemas.microsoft.com/office/drawing/2014/main" id="{D62F5DD2-5EFB-4318-BA12-8D7F8C8B15BC}"/>
            </a:ext>
          </a:extLst>
        </xdr:cNvPr>
        <xdr:cNvCxnSpPr>
          <a:stCxn id="8" idx="0"/>
        </xdr:cNvCxnSpPr>
      </xdr:nvCxnSpPr>
      <xdr:spPr>
        <a:xfrm flipH="1" flipV="1">
          <a:off x="3972485" y="4997825"/>
          <a:ext cx="650942" cy="1112502"/>
        </a:xfrm>
        <a:prstGeom prst="straightConnector1">
          <a:avLst/>
        </a:prstGeom>
        <a:ln w="19050">
          <a:solidFill>
            <a:srgbClr val="0000FF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66675</xdr:colOff>
      <xdr:row>1</xdr:row>
      <xdr:rowOff>304800</xdr:rowOff>
    </xdr:from>
    <xdr:to>
      <xdr:col>0</xdr:col>
      <xdr:colOff>552450</xdr:colOff>
      <xdr:row>14</xdr:row>
      <xdr:rowOff>180974</xdr:rowOff>
    </xdr:to>
    <xdr:sp macro="" textlink="">
      <xdr:nvSpPr>
        <xdr:cNvPr id="12" name="四角形: 角を丸くする 11">
          <a:extLst>
            <a:ext uri="{FF2B5EF4-FFF2-40B4-BE49-F238E27FC236}">
              <a16:creationId xmlns:a16="http://schemas.microsoft.com/office/drawing/2014/main" id="{3F39B2A2-1031-460F-8CD7-5599B512773B}"/>
            </a:ext>
          </a:extLst>
        </xdr:cNvPr>
        <xdr:cNvSpPr/>
      </xdr:nvSpPr>
      <xdr:spPr>
        <a:xfrm>
          <a:off x="66675" y="733425"/>
          <a:ext cx="485775" cy="4648199"/>
        </a:xfrm>
        <a:prstGeom prst="roundRect">
          <a:avLst>
            <a:gd name="adj" fmla="val 6411"/>
          </a:avLst>
        </a:prstGeom>
        <a:noFill/>
        <a:ln w="22225">
          <a:solidFill>
            <a:srgbClr val="FF00FF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0</xdr:col>
      <xdr:colOff>95250</xdr:colOff>
      <xdr:row>18</xdr:row>
      <xdr:rowOff>329294</xdr:rowOff>
    </xdr:from>
    <xdr:ext cx="2258786" cy="899432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91488E7-E770-4A37-933E-32B18660FA0D}"/>
            </a:ext>
          </a:extLst>
        </xdr:cNvPr>
        <xdr:cNvSpPr txBox="1"/>
      </xdr:nvSpPr>
      <xdr:spPr>
        <a:xfrm>
          <a:off x="95250" y="6977744"/>
          <a:ext cx="2258786" cy="899432"/>
        </a:xfrm>
        <a:prstGeom prst="rect">
          <a:avLst/>
        </a:prstGeom>
        <a:solidFill>
          <a:schemeClr val="bg1"/>
        </a:solidFill>
        <a:ln w="19050">
          <a:solidFill>
            <a:srgbClr val="FF0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>
              <a:solidFill>
                <a:srgbClr val="FF00FF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被害箇所毎に記入する。</a:t>
          </a:r>
          <a:endParaRPr kumimoji="1" lang="en-US" altLang="ja-JP" sz="1600">
            <a:solidFill>
              <a:srgbClr val="FF00FF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600">
              <a:solidFill>
                <a:srgbClr val="FF00FF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位置図と写真番号を合わせること。</a:t>
          </a:r>
          <a:endParaRPr kumimoji="1" lang="en-US" altLang="ja-JP" sz="1600">
            <a:solidFill>
              <a:srgbClr val="FF00FF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oneCellAnchor>
  <xdr:twoCellAnchor>
    <xdr:from>
      <xdr:col>0</xdr:col>
      <xdr:colOff>228600</xdr:colOff>
      <xdr:row>14</xdr:row>
      <xdr:rowOff>28575</xdr:rowOff>
    </xdr:from>
    <xdr:to>
      <xdr:col>1</xdr:col>
      <xdr:colOff>643618</xdr:colOff>
      <xdr:row>18</xdr:row>
      <xdr:rowOff>329294</xdr:rowOff>
    </xdr:to>
    <xdr:cxnSp macro="">
      <xdr:nvCxnSpPr>
        <xdr:cNvPr id="17" name="直線矢印コネクタ 16">
          <a:extLst>
            <a:ext uri="{FF2B5EF4-FFF2-40B4-BE49-F238E27FC236}">
              <a16:creationId xmlns:a16="http://schemas.microsoft.com/office/drawing/2014/main" id="{BE67D3F1-0A13-4CBC-9D60-87FBFF396514}"/>
            </a:ext>
          </a:extLst>
        </xdr:cNvPr>
        <xdr:cNvCxnSpPr>
          <a:stCxn id="15" idx="0"/>
        </xdr:cNvCxnSpPr>
      </xdr:nvCxnSpPr>
      <xdr:spPr>
        <a:xfrm flipH="1" flipV="1">
          <a:off x="228600" y="5229225"/>
          <a:ext cx="996043" cy="1748519"/>
        </a:xfrm>
        <a:prstGeom prst="straightConnector1">
          <a:avLst/>
        </a:prstGeom>
        <a:ln w="19050">
          <a:solidFill>
            <a:srgbClr val="FF00FF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33617</xdr:colOff>
      <xdr:row>1</xdr:row>
      <xdr:rowOff>324971</xdr:rowOff>
    </xdr:from>
    <xdr:to>
      <xdr:col>11</xdr:col>
      <xdr:colOff>818029</xdr:colOff>
      <xdr:row>14</xdr:row>
      <xdr:rowOff>226921</xdr:rowOff>
    </xdr:to>
    <xdr:sp macro="" textlink="">
      <xdr:nvSpPr>
        <xdr:cNvPr id="13" name="四角形: 角を丸くする 12">
          <a:extLst>
            <a:ext uri="{FF2B5EF4-FFF2-40B4-BE49-F238E27FC236}">
              <a16:creationId xmlns:a16="http://schemas.microsoft.com/office/drawing/2014/main" id="{8C9ACD8E-A2AB-4230-8745-44A70D276469}"/>
            </a:ext>
          </a:extLst>
        </xdr:cNvPr>
        <xdr:cNvSpPr/>
      </xdr:nvSpPr>
      <xdr:spPr>
        <a:xfrm>
          <a:off x="7496735" y="750795"/>
          <a:ext cx="784412" cy="4630832"/>
        </a:xfrm>
        <a:prstGeom prst="roundRect">
          <a:avLst/>
        </a:prstGeom>
        <a:noFill/>
        <a:ln w="22225">
          <a:solidFill>
            <a:srgbClr val="00B05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392206</xdr:colOff>
      <xdr:row>16</xdr:row>
      <xdr:rowOff>324971</xdr:rowOff>
    </xdr:from>
    <xdr:ext cx="1949824" cy="3070412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169AF6DA-95A1-4146-9E1C-1E498BA0547C}"/>
            </a:ext>
          </a:extLst>
        </xdr:cNvPr>
        <xdr:cNvSpPr txBox="1"/>
      </xdr:nvSpPr>
      <xdr:spPr>
        <a:xfrm>
          <a:off x="6174441" y="6196853"/>
          <a:ext cx="1949824" cy="3070412"/>
        </a:xfrm>
        <a:prstGeom prst="rect">
          <a:avLst/>
        </a:prstGeom>
        <a:solidFill>
          <a:schemeClr val="bg1"/>
        </a:solidFill>
        <a:ln w="19050">
          <a:solidFill>
            <a:srgbClr val="00B05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>
              <a:solidFill>
                <a:srgbClr val="00B05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市へ報告する際に復旧対応者を入力する。</a:t>
          </a:r>
          <a:endParaRPr kumimoji="1" lang="en-US" altLang="ja-JP" sz="1600">
            <a:solidFill>
              <a:srgbClr val="00B05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en-US" altLang="ja-JP" sz="1600">
              <a:solidFill>
                <a:srgbClr val="00B05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600">
              <a:solidFill>
                <a:srgbClr val="00B05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市が災害復旧を行う場合、地元負担金が必要となります。</a:t>
          </a:r>
          <a:endParaRPr kumimoji="1" lang="en-US" altLang="ja-JP" sz="1600">
            <a:solidFill>
              <a:srgbClr val="00B05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en-US" altLang="ja-JP" sz="1600">
              <a:solidFill>
                <a:srgbClr val="00B05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600">
              <a:solidFill>
                <a:srgbClr val="00B05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改良区については、各改良区に確認願います。</a:t>
          </a:r>
          <a:endParaRPr kumimoji="1" lang="en-US" altLang="ja-JP" sz="1600">
            <a:solidFill>
              <a:srgbClr val="00B05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oneCellAnchor>
  <xdr:twoCellAnchor>
    <xdr:from>
      <xdr:col>10</xdr:col>
      <xdr:colOff>1367118</xdr:colOff>
      <xdr:row>14</xdr:row>
      <xdr:rowOff>246531</xdr:rowOff>
    </xdr:from>
    <xdr:to>
      <xdr:col>11</xdr:col>
      <xdr:colOff>156882</xdr:colOff>
      <xdr:row>16</xdr:row>
      <xdr:rowOff>324971</xdr:rowOff>
    </xdr:to>
    <xdr:cxnSp macro="">
      <xdr:nvCxnSpPr>
        <xdr:cNvPr id="16" name="直線矢印コネクタ 15">
          <a:extLst>
            <a:ext uri="{FF2B5EF4-FFF2-40B4-BE49-F238E27FC236}">
              <a16:creationId xmlns:a16="http://schemas.microsoft.com/office/drawing/2014/main" id="{9FD426FB-045F-48BF-9917-2B2F586215CD}"/>
            </a:ext>
          </a:extLst>
        </xdr:cNvPr>
        <xdr:cNvCxnSpPr>
          <a:stCxn id="14" idx="0"/>
        </xdr:cNvCxnSpPr>
      </xdr:nvCxnSpPr>
      <xdr:spPr>
        <a:xfrm flipV="1">
          <a:off x="7149353" y="5401237"/>
          <a:ext cx="470647" cy="795616"/>
        </a:xfrm>
        <a:prstGeom prst="straightConnector1">
          <a:avLst/>
        </a:prstGeom>
        <a:ln w="19050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190010</xdr:colOff>
      <xdr:row>1</xdr:row>
      <xdr:rowOff>10015</xdr:rowOff>
    </xdr:from>
    <xdr:to>
      <xdr:col>34</xdr:col>
      <xdr:colOff>14637</xdr:colOff>
      <xdr:row>28</xdr:row>
      <xdr:rowOff>166896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DAF1731-EB47-4E6B-A15B-60E8432EFB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" t="1984" r="1126" b="1984"/>
        <a:stretch/>
      </xdr:blipFill>
      <xdr:spPr>
        <a:xfrm>
          <a:off x="190010" y="267190"/>
          <a:ext cx="9216277" cy="6586256"/>
        </a:xfrm>
        <a:prstGeom prst="rect">
          <a:avLst/>
        </a:prstGeom>
      </xdr:spPr>
    </xdr:pic>
    <xdr:clientData/>
  </xdr:twoCellAnchor>
  <xdr:twoCellAnchor>
    <xdr:from>
      <xdr:col>7</xdr:col>
      <xdr:colOff>247245</xdr:colOff>
      <xdr:row>9</xdr:row>
      <xdr:rowOff>222926</xdr:rowOff>
    </xdr:from>
    <xdr:to>
      <xdr:col>9</xdr:col>
      <xdr:colOff>24319</xdr:colOff>
      <xdr:row>11</xdr:row>
      <xdr:rowOff>0</xdr:rowOff>
    </xdr:to>
    <xdr:sp macro="" textlink="">
      <xdr:nvSpPr>
        <xdr:cNvPr id="4" name="フリーフォーム: 図形 3">
          <a:extLst>
            <a:ext uri="{FF2B5EF4-FFF2-40B4-BE49-F238E27FC236}">
              <a16:creationId xmlns:a16="http://schemas.microsoft.com/office/drawing/2014/main" id="{E1B79DCE-8FDA-4EED-8EAE-B314802580FC}"/>
            </a:ext>
          </a:extLst>
        </xdr:cNvPr>
        <xdr:cNvSpPr/>
      </xdr:nvSpPr>
      <xdr:spPr>
        <a:xfrm>
          <a:off x="2176564" y="2391383"/>
          <a:ext cx="328308" cy="255351"/>
        </a:xfrm>
        <a:custGeom>
          <a:avLst/>
          <a:gdLst>
            <a:gd name="connsiteX0" fmla="*/ 328308 w 328308"/>
            <a:gd name="connsiteY0" fmla="*/ 0 h 255351"/>
            <a:gd name="connsiteX1" fmla="*/ 275617 w 328308"/>
            <a:gd name="connsiteY1" fmla="*/ 255351 h 255351"/>
            <a:gd name="connsiteX2" fmla="*/ 0 w 328308"/>
            <a:gd name="connsiteY2" fmla="*/ 194553 h 255351"/>
            <a:gd name="connsiteX3" fmla="*/ 190500 w 328308"/>
            <a:gd name="connsiteY3" fmla="*/ 97277 h 255351"/>
            <a:gd name="connsiteX4" fmla="*/ 328308 w 328308"/>
            <a:gd name="connsiteY4" fmla="*/ 0 h 2553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28308" h="255351">
              <a:moveTo>
                <a:pt x="328308" y="0"/>
              </a:moveTo>
              <a:lnTo>
                <a:pt x="275617" y="255351"/>
              </a:lnTo>
              <a:lnTo>
                <a:pt x="0" y="194553"/>
              </a:lnTo>
              <a:lnTo>
                <a:pt x="190500" y="97277"/>
              </a:lnTo>
              <a:lnTo>
                <a:pt x="328308" y="0"/>
              </a:lnTo>
              <a:close/>
            </a:path>
          </a:pathLst>
        </a:custGeom>
        <a:solidFill>
          <a:srgbClr val="FF0000">
            <a:alpha val="20000"/>
          </a:srgbClr>
        </a:solidFill>
        <a:ln w="63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4</xdr:col>
      <xdr:colOff>95250</xdr:colOff>
      <xdr:row>5</xdr:row>
      <xdr:rowOff>190500</xdr:rowOff>
    </xdr:from>
    <xdr:ext cx="1172116" cy="328423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115B813F-4815-45AA-914D-642709FC1156}"/>
            </a:ext>
          </a:extLst>
        </xdr:cNvPr>
        <xdr:cNvSpPr txBox="1"/>
      </xdr:nvSpPr>
      <xdr:spPr>
        <a:xfrm>
          <a:off x="1200150" y="1400175"/>
          <a:ext cx="1172116" cy="328423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①：農地（田）</a:t>
          </a:r>
        </a:p>
      </xdr:txBody>
    </xdr:sp>
    <xdr:clientData/>
  </xdr:oneCellAnchor>
  <xdr:twoCellAnchor>
    <xdr:from>
      <xdr:col>6</xdr:col>
      <xdr:colOff>152400</xdr:colOff>
      <xdr:row>7</xdr:row>
      <xdr:rowOff>47625</xdr:rowOff>
    </xdr:from>
    <xdr:to>
      <xdr:col>8</xdr:col>
      <xdr:colOff>76200</xdr:colOff>
      <xdr:row>10</xdr:row>
      <xdr:rowOff>66675</xdr:rowOff>
    </xdr:to>
    <xdr:cxnSp macro="">
      <xdr:nvCxnSpPr>
        <xdr:cNvPr id="7" name="直線矢印コネクタ 6">
          <a:extLst>
            <a:ext uri="{FF2B5EF4-FFF2-40B4-BE49-F238E27FC236}">
              <a16:creationId xmlns:a16="http://schemas.microsoft.com/office/drawing/2014/main" id="{2A97A243-52D7-44EC-9283-3F4209DB9F7F}"/>
            </a:ext>
          </a:extLst>
        </xdr:cNvPr>
        <xdr:cNvCxnSpPr/>
      </xdr:nvCxnSpPr>
      <xdr:spPr>
        <a:xfrm>
          <a:off x="1809750" y="1733550"/>
          <a:ext cx="476250" cy="733425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185487</xdr:colOff>
      <xdr:row>23</xdr:row>
      <xdr:rowOff>90237</xdr:rowOff>
    </xdr:from>
    <xdr:to>
      <xdr:col>21</xdr:col>
      <xdr:colOff>110290</xdr:colOff>
      <xdr:row>26</xdr:row>
      <xdr:rowOff>10026</xdr:rowOff>
    </xdr:to>
    <xdr:sp macro="" textlink="">
      <xdr:nvSpPr>
        <xdr:cNvPr id="9" name="フリーフォーム: 図形 8">
          <a:extLst>
            <a:ext uri="{FF2B5EF4-FFF2-40B4-BE49-F238E27FC236}">
              <a16:creationId xmlns:a16="http://schemas.microsoft.com/office/drawing/2014/main" id="{8CD2C27D-0C6D-4526-BEC7-C9A526ED4CB6}"/>
            </a:ext>
          </a:extLst>
        </xdr:cNvPr>
        <xdr:cNvSpPr/>
      </xdr:nvSpPr>
      <xdr:spPr>
        <a:xfrm>
          <a:off x="5148513" y="5639803"/>
          <a:ext cx="751974" cy="641684"/>
        </a:xfrm>
        <a:custGeom>
          <a:avLst/>
          <a:gdLst>
            <a:gd name="connsiteX0" fmla="*/ 0 w 751974"/>
            <a:gd name="connsiteY0" fmla="*/ 170447 h 641684"/>
            <a:gd name="connsiteX1" fmla="*/ 170448 w 751974"/>
            <a:gd name="connsiteY1" fmla="*/ 0 h 641684"/>
            <a:gd name="connsiteX2" fmla="*/ 471237 w 751974"/>
            <a:gd name="connsiteY2" fmla="*/ 335881 h 641684"/>
            <a:gd name="connsiteX3" fmla="*/ 751974 w 751974"/>
            <a:gd name="connsiteY3" fmla="*/ 631658 h 641684"/>
            <a:gd name="connsiteX4" fmla="*/ 641684 w 751974"/>
            <a:gd name="connsiteY4" fmla="*/ 641684 h 641684"/>
            <a:gd name="connsiteX5" fmla="*/ 431132 w 751974"/>
            <a:gd name="connsiteY5" fmla="*/ 546434 h 641684"/>
            <a:gd name="connsiteX6" fmla="*/ 340895 w 751974"/>
            <a:gd name="connsiteY6" fmla="*/ 486276 h 641684"/>
            <a:gd name="connsiteX7" fmla="*/ 220579 w 751974"/>
            <a:gd name="connsiteY7" fmla="*/ 396039 h 641684"/>
            <a:gd name="connsiteX8" fmla="*/ 90237 w 751974"/>
            <a:gd name="connsiteY8" fmla="*/ 260684 h 641684"/>
            <a:gd name="connsiteX9" fmla="*/ 0 w 751974"/>
            <a:gd name="connsiteY9" fmla="*/ 170447 h 6416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751974" h="641684">
              <a:moveTo>
                <a:pt x="0" y="170447"/>
              </a:moveTo>
              <a:lnTo>
                <a:pt x="170448" y="0"/>
              </a:lnTo>
              <a:lnTo>
                <a:pt x="471237" y="335881"/>
              </a:lnTo>
              <a:lnTo>
                <a:pt x="751974" y="631658"/>
              </a:lnTo>
              <a:lnTo>
                <a:pt x="641684" y="641684"/>
              </a:lnTo>
              <a:lnTo>
                <a:pt x="431132" y="546434"/>
              </a:lnTo>
              <a:lnTo>
                <a:pt x="340895" y="486276"/>
              </a:lnTo>
              <a:lnTo>
                <a:pt x="220579" y="396039"/>
              </a:lnTo>
              <a:lnTo>
                <a:pt x="90237" y="260684"/>
              </a:lnTo>
              <a:lnTo>
                <a:pt x="0" y="170447"/>
              </a:lnTo>
              <a:close/>
            </a:path>
          </a:pathLst>
        </a:custGeom>
        <a:solidFill>
          <a:srgbClr val="FF0000">
            <a:alpha val="20000"/>
          </a:srgbClr>
        </a:solidFill>
        <a:ln w="63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22</xdr:col>
      <xdr:colOff>43961</xdr:colOff>
      <xdr:row>21</xdr:row>
      <xdr:rowOff>65942</xdr:rowOff>
    </xdr:from>
    <xdr:ext cx="1172116" cy="328360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0758D94-104F-4ED2-BD1D-DDCC875379D1}"/>
            </a:ext>
          </a:extLst>
        </xdr:cNvPr>
        <xdr:cNvSpPr txBox="1"/>
      </xdr:nvSpPr>
      <xdr:spPr>
        <a:xfrm>
          <a:off x="6169269" y="5158154"/>
          <a:ext cx="1172116" cy="32836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②：農地（畑）</a:t>
          </a:r>
        </a:p>
      </xdr:txBody>
    </xdr:sp>
    <xdr:clientData/>
  </xdr:oneCellAnchor>
  <xdr:twoCellAnchor>
    <xdr:from>
      <xdr:col>20</xdr:col>
      <xdr:colOff>175846</xdr:colOff>
      <xdr:row>22</xdr:row>
      <xdr:rowOff>161193</xdr:rowOff>
    </xdr:from>
    <xdr:to>
      <xdr:col>24</xdr:col>
      <xdr:colOff>0</xdr:colOff>
      <xdr:row>24</xdr:row>
      <xdr:rowOff>139211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4A748A7E-FF41-43A8-84FA-E3CA97502A10}"/>
            </a:ext>
          </a:extLst>
        </xdr:cNvPr>
        <xdr:cNvCxnSpPr/>
      </xdr:nvCxnSpPr>
      <xdr:spPr>
        <a:xfrm flipH="1">
          <a:off x="5744308" y="5495193"/>
          <a:ext cx="937846" cy="461595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83343</xdr:colOff>
      <xdr:row>13</xdr:row>
      <xdr:rowOff>136923</xdr:rowOff>
    </xdr:from>
    <xdr:to>
      <xdr:col>12</xdr:col>
      <xdr:colOff>32658</xdr:colOff>
      <xdr:row>14</xdr:row>
      <xdr:rowOff>9356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D450F1F8-1784-47EA-AEB5-850C5361C9A0}"/>
            </a:ext>
          </a:extLst>
        </xdr:cNvPr>
        <xdr:cNvCxnSpPr/>
      </xdr:nvCxnSpPr>
      <xdr:spPr>
        <a:xfrm flipH="1" flipV="1">
          <a:off x="2821781" y="3250407"/>
          <a:ext cx="497002" cy="110558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115956</xdr:colOff>
      <xdr:row>19</xdr:row>
      <xdr:rowOff>8283</xdr:rowOff>
    </xdr:from>
    <xdr:ext cx="1313180" cy="328360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A789D6F-6434-4314-A1BB-8C189DBC3BAD}"/>
            </a:ext>
          </a:extLst>
        </xdr:cNvPr>
        <xdr:cNvSpPr txBox="1"/>
      </xdr:nvSpPr>
      <xdr:spPr>
        <a:xfrm>
          <a:off x="1755913" y="4588566"/>
          <a:ext cx="1313180" cy="32836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③：水路（用水）</a:t>
          </a:r>
        </a:p>
      </xdr:txBody>
    </xdr:sp>
    <xdr:clientData/>
  </xdr:oneCellAnchor>
  <xdr:twoCellAnchor>
    <xdr:from>
      <xdr:col>8</xdr:col>
      <xdr:colOff>225894</xdr:colOff>
      <xdr:row>13</xdr:row>
      <xdr:rowOff>215348</xdr:rowOff>
    </xdr:from>
    <xdr:to>
      <xdr:col>11</xdr:col>
      <xdr:colOff>132522</xdr:colOff>
      <xdr:row>19</xdr:row>
      <xdr:rowOff>8283</xdr:rowOff>
    </xdr:to>
    <xdr:cxnSp macro="">
      <xdr:nvCxnSpPr>
        <xdr:cNvPr id="18" name="直線矢印コネクタ 17">
          <a:extLst>
            <a:ext uri="{FF2B5EF4-FFF2-40B4-BE49-F238E27FC236}">
              <a16:creationId xmlns:a16="http://schemas.microsoft.com/office/drawing/2014/main" id="{66E529E0-F4FD-4856-A2C9-945952AC4E46}"/>
            </a:ext>
          </a:extLst>
        </xdr:cNvPr>
        <xdr:cNvCxnSpPr>
          <a:stCxn id="17" idx="0"/>
        </xdr:cNvCxnSpPr>
      </xdr:nvCxnSpPr>
      <xdr:spPr>
        <a:xfrm flipV="1">
          <a:off x="2412503" y="3354457"/>
          <a:ext cx="726606" cy="1234109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202406</xdr:colOff>
      <xdr:row>18</xdr:row>
      <xdr:rowOff>208360</xdr:rowOff>
    </xdr:from>
    <xdr:to>
      <xdr:col>23</xdr:col>
      <xdr:colOff>89297</xdr:colOff>
      <xdr:row>19</xdr:row>
      <xdr:rowOff>119063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id="{92FA2C26-DC2C-40C6-9F05-182757209E9F}"/>
            </a:ext>
          </a:extLst>
        </xdr:cNvPr>
        <xdr:cNvCxnSpPr/>
      </xdr:nvCxnSpPr>
      <xdr:spPr>
        <a:xfrm flipH="1">
          <a:off x="6226969" y="4512469"/>
          <a:ext cx="160734" cy="148828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20</xdr:col>
      <xdr:colOff>23812</xdr:colOff>
      <xdr:row>15</xdr:row>
      <xdr:rowOff>70247</xdr:rowOff>
    </xdr:from>
    <xdr:ext cx="1313180" cy="328360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DE2A159-B4C2-420D-9BE9-82BAC4410E37}"/>
            </a:ext>
          </a:extLst>
        </xdr:cNvPr>
        <xdr:cNvSpPr txBox="1"/>
      </xdr:nvSpPr>
      <xdr:spPr>
        <a:xfrm>
          <a:off x="5548312" y="3661172"/>
          <a:ext cx="1313180" cy="32836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④：水路（排水）</a:t>
          </a:r>
        </a:p>
      </xdr:txBody>
    </xdr:sp>
    <xdr:clientData/>
  </xdr:oneCellAnchor>
  <xdr:twoCellAnchor>
    <xdr:from>
      <xdr:col>22</xdr:col>
      <xdr:colOff>127952</xdr:colOff>
      <xdr:row>16</xdr:row>
      <xdr:rowOff>160482</xdr:rowOff>
    </xdr:from>
    <xdr:to>
      <xdr:col>22</xdr:col>
      <xdr:colOff>257175</xdr:colOff>
      <xdr:row>19</xdr:row>
      <xdr:rowOff>0</xdr:rowOff>
    </xdr:to>
    <xdr:cxnSp macro="">
      <xdr:nvCxnSpPr>
        <xdr:cNvPr id="27" name="直線矢印コネクタ 26">
          <a:extLst>
            <a:ext uri="{FF2B5EF4-FFF2-40B4-BE49-F238E27FC236}">
              <a16:creationId xmlns:a16="http://schemas.microsoft.com/office/drawing/2014/main" id="{7F95A0CB-BECF-4E08-BB32-8CC1C85477B5}"/>
            </a:ext>
          </a:extLst>
        </xdr:cNvPr>
        <xdr:cNvCxnSpPr>
          <a:stCxn id="26" idx="2"/>
        </xdr:cNvCxnSpPr>
      </xdr:nvCxnSpPr>
      <xdr:spPr>
        <a:xfrm>
          <a:off x="6204902" y="3989532"/>
          <a:ext cx="129223" cy="553893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160735</xdr:colOff>
      <xdr:row>8</xdr:row>
      <xdr:rowOff>77392</xdr:rowOff>
    </xdr:from>
    <xdr:to>
      <xdr:col>16</xdr:col>
      <xdr:colOff>1</xdr:colOff>
      <xdr:row>8</xdr:row>
      <xdr:rowOff>196454</xdr:rowOff>
    </xdr:to>
    <xdr:sp macro="" textlink="">
      <xdr:nvSpPr>
        <xdr:cNvPr id="30" name="楕円 29">
          <a:extLst>
            <a:ext uri="{FF2B5EF4-FFF2-40B4-BE49-F238E27FC236}">
              <a16:creationId xmlns:a16="http://schemas.microsoft.com/office/drawing/2014/main" id="{5082449C-A25A-40F3-8826-EE54FA2469BD}"/>
            </a:ext>
          </a:extLst>
        </xdr:cNvPr>
        <xdr:cNvSpPr/>
      </xdr:nvSpPr>
      <xdr:spPr>
        <a:xfrm>
          <a:off x="4268391" y="2000251"/>
          <a:ext cx="113110" cy="119062"/>
        </a:xfrm>
        <a:prstGeom prst="ellipse">
          <a:avLst/>
        </a:prstGeom>
        <a:solidFill>
          <a:srgbClr val="FF0000">
            <a:alpha val="20000"/>
          </a:srgbClr>
        </a:solidFill>
        <a:ln w="63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238125</xdr:colOff>
      <xdr:row>8</xdr:row>
      <xdr:rowOff>47625</xdr:rowOff>
    </xdr:from>
    <xdr:to>
      <xdr:col>17</xdr:col>
      <xdr:colOff>77391</xdr:colOff>
      <xdr:row>8</xdr:row>
      <xdr:rowOff>166687</xdr:rowOff>
    </xdr:to>
    <xdr:sp macro="" textlink="">
      <xdr:nvSpPr>
        <xdr:cNvPr id="31" name="楕円 30">
          <a:extLst>
            <a:ext uri="{FF2B5EF4-FFF2-40B4-BE49-F238E27FC236}">
              <a16:creationId xmlns:a16="http://schemas.microsoft.com/office/drawing/2014/main" id="{80A847DE-D6F0-47B3-B1B8-837CA40B91EC}"/>
            </a:ext>
          </a:extLst>
        </xdr:cNvPr>
        <xdr:cNvSpPr/>
      </xdr:nvSpPr>
      <xdr:spPr>
        <a:xfrm>
          <a:off x="4619625" y="1970484"/>
          <a:ext cx="113110" cy="119062"/>
        </a:xfrm>
        <a:prstGeom prst="ellipse">
          <a:avLst/>
        </a:prstGeom>
        <a:solidFill>
          <a:srgbClr val="FF0000">
            <a:alpha val="20000"/>
          </a:srgbClr>
        </a:solidFill>
        <a:ln w="63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15</xdr:col>
      <xdr:colOff>41671</xdr:colOff>
      <xdr:row>4</xdr:row>
      <xdr:rowOff>119062</xdr:rowOff>
    </xdr:from>
    <xdr:ext cx="748923" cy="32836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6B601EA5-95B2-4243-96CB-1FFD3EC4D938}"/>
            </a:ext>
          </a:extLst>
        </xdr:cNvPr>
        <xdr:cNvSpPr txBox="1"/>
      </xdr:nvSpPr>
      <xdr:spPr>
        <a:xfrm>
          <a:off x="4149327" y="1089421"/>
          <a:ext cx="748923" cy="32836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⑤：道路</a:t>
          </a:r>
        </a:p>
      </xdr:txBody>
    </xdr:sp>
    <xdr:clientData/>
  </xdr:oneCellAnchor>
  <xdr:twoCellAnchor>
    <xdr:from>
      <xdr:col>16</xdr:col>
      <xdr:colOff>141862</xdr:colOff>
      <xdr:row>5</xdr:row>
      <xdr:rowOff>210766</xdr:rowOff>
    </xdr:from>
    <xdr:to>
      <xdr:col>16</xdr:col>
      <xdr:colOff>275617</xdr:colOff>
      <xdr:row>8</xdr:row>
      <xdr:rowOff>35719</xdr:rowOff>
    </xdr:to>
    <xdr:cxnSp macro="">
      <xdr:nvCxnSpPr>
        <xdr:cNvPr id="33" name="直線矢印コネクタ 32">
          <a:extLst>
            <a:ext uri="{FF2B5EF4-FFF2-40B4-BE49-F238E27FC236}">
              <a16:creationId xmlns:a16="http://schemas.microsoft.com/office/drawing/2014/main" id="{16FBAEA7-65A8-4230-944B-576314ADB567}"/>
            </a:ext>
          </a:extLst>
        </xdr:cNvPr>
        <xdr:cNvCxnSpPr/>
      </xdr:nvCxnSpPr>
      <xdr:spPr>
        <a:xfrm>
          <a:off x="4551734" y="1422670"/>
          <a:ext cx="133755" cy="542368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226219</xdr:colOff>
      <xdr:row>5</xdr:row>
      <xdr:rowOff>208284</xdr:rowOff>
    </xdr:from>
    <xdr:to>
      <xdr:col>16</xdr:col>
      <xdr:colOff>140516</xdr:colOff>
      <xdr:row>8</xdr:row>
      <xdr:rowOff>59532</xdr:rowOff>
    </xdr:to>
    <xdr:cxnSp macro="">
      <xdr:nvCxnSpPr>
        <xdr:cNvPr id="35" name="直線矢印コネクタ 34">
          <a:extLst>
            <a:ext uri="{FF2B5EF4-FFF2-40B4-BE49-F238E27FC236}">
              <a16:creationId xmlns:a16="http://schemas.microsoft.com/office/drawing/2014/main" id="{FB2DA0AA-5062-437F-8305-E969FD16C61E}"/>
            </a:ext>
          </a:extLst>
        </xdr:cNvPr>
        <xdr:cNvCxnSpPr>
          <a:stCxn id="32" idx="2"/>
        </xdr:cNvCxnSpPr>
      </xdr:nvCxnSpPr>
      <xdr:spPr>
        <a:xfrm flipH="1">
          <a:off x="4360474" y="1420188"/>
          <a:ext cx="189914" cy="568663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85725</xdr:colOff>
      <xdr:row>17</xdr:row>
      <xdr:rowOff>104775</xdr:rowOff>
    </xdr:from>
    <xdr:to>
      <xdr:col>26</xdr:col>
      <xdr:colOff>190500</xdr:colOff>
      <xdr:row>20</xdr:row>
      <xdr:rowOff>38100</xdr:rowOff>
    </xdr:to>
    <xdr:sp macro="" textlink="">
      <xdr:nvSpPr>
        <xdr:cNvPr id="40" name="フリーフォーム: 図形 39">
          <a:extLst>
            <a:ext uri="{FF2B5EF4-FFF2-40B4-BE49-F238E27FC236}">
              <a16:creationId xmlns:a16="http://schemas.microsoft.com/office/drawing/2014/main" id="{10F7A668-4E9F-40A1-857D-785FCE689F84}"/>
            </a:ext>
          </a:extLst>
        </xdr:cNvPr>
        <xdr:cNvSpPr/>
      </xdr:nvSpPr>
      <xdr:spPr>
        <a:xfrm>
          <a:off x="6715125" y="4171950"/>
          <a:ext cx="657225" cy="647700"/>
        </a:xfrm>
        <a:custGeom>
          <a:avLst/>
          <a:gdLst>
            <a:gd name="connsiteX0" fmla="*/ 123825 w 657225"/>
            <a:gd name="connsiteY0" fmla="*/ 133350 h 647700"/>
            <a:gd name="connsiteX1" fmla="*/ 647700 w 657225"/>
            <a:gd name="connsiteY1" fmla="*/ 0 h 647700"/>
            <a:gd name="connsiteX2" fmla="*/ 657225 w 657225"/>
            <a:gd name="connsiteY2" fmla="*/ 314325 h 647700"/>
            <a:gd name="connsiteX3" fmla="*/ 276225 w 657225"/>
            <a:gd name="connsiteY3" fmla="*/ 647700 h 647700"/>
            <a:gd name="connsiteX4" fmla="*/ 0 w 657225"/>
            <a:gd name="connsiteY4" fmla="*/ 342900 h 647700"/>
            <a:gd name="connsiteX5" fmla="*/ 123825 w 657225"/>
            <a:gd name="connsiteY5" fmla="*/ 133350 h 6477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657225" h="647700">
              <a:moveTo>
                <a:pt x="123825" y="133350"/>
              </a:moveTo>
              <a:lnTo>
                <a:pt x="647700" y="0"/>
              </a:lnTo>
              <a:lnTo>
                <a:pt x="657225" y="314325"/>
              </a:lnTo>
              <a:lnTo>
                <a:pt x="276225" y="647700"/>
              </a:lnTo>
              <a:lnTo>
                <a:pt x="0" y="342900"/>
              </a:lnTo>
              <a:lnTo>
                <a:pt x="123825" y="133350"/>
              </a:lnTo>
              <a:close/>
            </a:path>
          </a:pathLst>
        </a:cu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27</xdr:col>
      <xdr:colOff>0</xdr:colOff>
      <xdr:row>14</xdr:row>
      <xdr:rowOff>85725</xdr:rowOff>
    </xdr:from>
    <xdr:ext cx="889987" cy="328360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D3E89FC1-A1A2-4B56-9DB6-C8DC520861CE}"/>
            </a:ext>
          </a:extLst>
        </xdr:cNvPr>
        <xdr:cNvSpPr txBox="1"/>
      </xdr:nvSpPr>
      <xdr:spPr>
        <a:xfrm>
          <a:off x="7458075" y="3438525"/>
          <a:ext cx="889987" cy="32836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⑥：ため池</a:t>
          </a:r>
        </a:p>
      </xdr:txBody>
    </xdr:sp>
    <xdr:clientData/>
  </xdr:oneCellAnchor>
  <xdr:twoCellAnchor>
    <xdr:from>
      <xdr:col>25</xdr:col>
      <xdr:colOff>133351</xdr:colOff>
      <xdr:row>15</xdr:row>
      <xdr:rowOff>183931</xdr:rowOff>
    </xdr:from>
    <xdr:to>
      <xdr:col>28</xdr:col>
      <xdr:colOff>210207</xdr:colOff>
      <xdr:row>19</xdr:row>
      <xdr:rowOff>152400</xdr:rowOff>
    </xdr:to>
    <xdr:cxnSp macro="">
      <xdr:nvCxnSpPr>
        <xdr:cNvPr id="48" name="直線矢印コネクタ 47">
          <a:extLst>
            <a:ext uri="{FF2B5EF4-FFF2-40B4-BE49-F238E27FC236}">
              <a16:creationId xmlns:a16="http://schemas.microsoft.com/office/drawing/2014/main" id="{70ACB942-7016-4E25-BF8E-5CAF407B8964}"/>
            </a:ext>
          </a:extLst>
        </xdr:cNvPr>
        <xdr:cNvCxnSpPr/>
      </xdr:nvCxnSpPr>
      <xdr:spPr>
        <a:xfrm flipH="1">
          <a:off x="7030765" y="3750879"/>
          <a:ext cx="904545" cy="91440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</xdr:colOff>
      <xdr:row>11</xdr:row>
      <xdr:rowOff>76201</xdr:rowOff>
    </xdr:from>
    <xdr:to>
      <xdr:col>6</xdr:col>
      <xdr:colOff>65315</xdr:colOff>
      <xdr:row>11</xdr:row>
      <xdr:rowOff>179614</xdr:rowOff>
    </xdr:to>
    <xdr:cxnSp macro="">
      <xdr:nvCxnSpPr>
        <xdr:cNvPr id="50" name="直線コネクタ 49">
          <a:extLst>
            <a:ext uri="{FF2B5EF4-FFF2-40B4-BE49-F238E27FC236}">
              <a16:creationId xmlns:a16="http://schemas.microsoft.com/office/drawing/2014/main" id="{CAC5D4B4-24FC-4CC7-AAC5-E11C52F64437}"/>
            </a:ext>
          </a:extLst>
        </xdr:cNvPr>
        <xdr:cNvCxnSpPr/>
      </xdr:nvCxnSpPr>
      <xdr:spPr>
        <a:xfrm flipH="1" flipV="1">
          <a:off x="1665516" y="2726872"/>
          <a:ext cx="65313" cy="103413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81643</xdr:colOff>
      <xdr:row>14</xdr:row>
      <xdr:rowOff>228600</xdr:rowOff>
    </xdr:from>
    <xdr:ext cx="889987" cy="328360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FF7F9BD2-992C-4E6F-8517-9B7BA2F1B074}"/>
            </a:ext>
          </a:extLst>
        </xdr:cNvPr>
        <xdr:cNvSpPr txBox="1"/>
      </xdr:nvSpPr>
      <xdr:spPr>
        <a:xfrm>
          <a:off x="634093" y="3581400"/>
          <a:ext cx="889987" cy="32836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⑦：頭首工</a:t>
          </a:r>
        </a:p>
      </xdr:txBody>
    </xdr:sp>
    <xdr:clientData/>
  </xdr:oneCellAnchor>
  <xdr:twoCellAnchor>
    <xdr:from>
      <xdr:col>3</xdr:col>
      <xdr:colOff>266700</xdr:colOff>
      <xdr:row>11</xdr:row>
      <xdr:rowOff>179615</xdr:rowOff>
    </xdr:from>
    <xdr:to>
      <xdr:col>5</xdr:col>
      <xdr:colOff>272142</xdr:colOff>
      <xdr:row>14</xdr:row>
      <xdr:rowOff>217715</xdr:rowOff>
    </xdr:to>
    <xdr:cxnSp macro="">
      <xdr:nvCxnSpPr>
        <xdr:cNvPr id="53" name="直線矢印コネクタ 52">
          <a:extLst>
            <a:ext uri="{FF2B5EF4-FFF2-40B4-BE49-F238E27FC236}">
              <a16:creationId xmlns:a16="http://schemas.microsoft.com/office/drawing/2014/main" id="{71CFA523-A3D5-46DA-9058-06D7178F3797}"/>
            </a:ext>
          </a:extLst>
        </xdr:cNvPr>
        <xdr:cNvCxnSpPr/>
      </xdr:nvCxnSpPr>
      <xdr:spPr>
        <a:xfrm flipV="1">
          <a:off x="1099457" y="2830286"/>
          <a:ext cx="560614" cy="756558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134744</xdr:colOff>
      <xdr:row>5</xdr:row>
      <xdr:rowOff>232318</xdr:rowOff>
    </xdr:from>
    <xdr:to>
      <xdr:col>24</xdr:col>
      <xdr:colOff>106865</xdr:colOff>
      <xdr:row>6</xdr:row>
      <xdr:rowOff>185854</xdr:rowOff>
    </xdr:to>
    <xdr:sp macro="" textlink="">
      <xdr:nvSpPr>
        <xdr:cNvPr id="57" name="フリーフォーム: 図形 56">
          <a:extLst>
            <a:ext uri="{FF2B5EF4-FFF2-40B4-BE49-F238E27FC236}">
              <a16:creationId xmlns:a16="http://schemas.microsoft.com/office/drawing/2014/main" id="{DE45D86D-7154-47F1-ABE3-35C3C9A52D91}"/>
            </a:ext>
          </a:extLst>
        </xdr:cNvPr>
        <xdr:cNvSpPr/>
      </xdr:nvSpPr>
      <xdr:spPr>
        <a:xfrm>
          <a:off x="6439829" y="1435720"/>
          <a:ext cx="246256" cy="190500"/>
        </a:xfrm>
        <a:custGeom>
          <a:avLst/>
          <a:gdLst>
            <a:gd name="connsiteX0" fmla="*/ 0 w 246256"/>
            <a:gd name="connsiteY0" fmla="*/ 0 h 190500"/>
            <a:gd name="connsiteX1" fmla="*/ 97573 w 246256"/>
            <a:gd name="connsiteY1" fmla="*/ 190500 h 190500"/>
            <a:gd name="connsiteX2" fmla="*/ 246256 w 246256"/>
            <a:gd name="connsiteY2" fmla="*/ 120804 h 190500"/>
            <a:gd name="connsiteX3" fmla="*/ 209086 w 246256"/>
            <a:gd name="connsiteY3" fmla="*/ 60402 h 190500"/>
            <a:gd name="connsiteX4" fmla="*/ 0 w 246256"/>
            <a:gd name="connsiteY4" fmla="*/ 0 h 190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46256" h="190500">
              <a:moveTo>
                <a:pt x="0" y="0"/>
              </a:moveTo>
              <a:lnTo>
                <a:pt x="97573" y="190500"/>
              </a:lnTo>
              <a:lnTo>
                <a:pt x="246256" y="120804"/>
              </a:lnTo>
              <a:lnTo>
                <a:pt x="209086" y="60402"/>
              </a:lnTo>
              <a:lnTo>
                <a:pt x="0" y="0"/>
              </a:lnTo>
              <a:close/>
            </a:path>
          </a:pathLst>
        </a:custGeom>
        <a:solidFill>
          <a:schemeClr val="bg2">
            <a:lumMod val="90000"/>
          </a:schemeClr>
        </a:solidFill>
        <a:ln>
          <a:solidFill>
            <a:schemeClr val="bg2">
              <a:lumMod val="9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199793</xdr:colOff>
      <xdr:row>5</xdr:row>
      <xdr:rowOff>209085</xdr:rowOff>
    </xdr:from>
    <xdr:to>
      <xdr:col>24</xdr:col>
      <xdr:colOff>39058</xdr:colOff>
      <xdr:row>6</xdr:row>
      <xdr:rowOff>91183</xdr:rowOff>
    </xdr:to>
    <xdr:sp macro="" textlink="">
      <xdr:nvSpPr>
        <xdr:cNvPr id="58" name="楕円 57">
          <a:extLst>
            <a:ext uri="{FF2B5EF4-FFF2-40B4-BE49-F238E27FC236}">
              <a16:creationId xmlns:a16="http://schemas.microsoft.com/office/drawing/2014/main" id="{8F93AFE6-21A4-454C-A396-510441DAB416}"/>
            </a:ext>
          </a:extLst>
        </xdr:cNvPr>
        <xdr:cNvSpPr/>
      </xdr:nvSpPr>
      <xdr:spPr>
        <a:xfrm>
          <a:off x="6504878" y="1412487"/>
          <a:ext cx="113400" cy="119062"/>
        </a:xfrm>
        <a:prstGeom prst="ellipse">
          <a:avLst/>
        </a:prstGeom>
        <a:solidFill>
          <a:srgbClr val="FF0000">
            <a:alpha val="20000"/>
          </a:srgbClr>
        </a:solidFill>
        <a:ln w="63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23</xdr:col>
      <xdr:colOff>199793</xdr:colOff>
      <xdr:row>2</xdr:row>
      <xdr:rowOff>153329</xdr:rowOff>
    </xdr:from>
    <xdr:ext cx="889987" cy="328360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126C4804-8B91-4A1F-9F4C-1D7E359E276C}"/>
            </a:ext>
          </a:extLst>
        </xdr:cNvPr>
        <xdr:cNvSpPr txBox="1"/>
      </xdr:nvSpPr>
      <xdr:spPr>
        <a:xfrm>
          <a:off x="6504878" y="645841"/>
          <a:ext cx="889987" cy="32836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⑧：揚水機</a:t>
          </a:r>
        </a:p>
      </xdr:txBody>
    </xdr:sp>
    <xdr:clientData/>
  </xdr:oneCellAnchor>
  <xdr:twoCellAnchor>
    <xdr:from>
      <xdr:col>24</xdr:col>
      <xdr:colOff>32524</xdr:colOff>
      <xdr:row>4</xdr:row>
      <xdr:rowOff>4646</xdr:rowOff>
    </xdr:from>
    <xdr:to>
      <xdr:col>24</xdr:col>
      <xdr:colOff>269487</xdr:colOff>
      <xdr:row>5</xdr:row>
      <xdr:rowOff>181208</xdr:rowOff>
    </xdr:to>
    <xdr:cxnSp macro="">
      <xdr:nvCxnSpPr>
        <xdr:cNvPr id="61" name="直線矢印コネクタ 60">
          <a:extLst>
            <a:ext uri="{FF2B5EF4-FFF2-40B4-BE49-F238E27FC236}">
              <a16:creationId xmlns:a16="http://schemas.microsoft.com/office/drawing/2014/main" id="{0B2709A8-BF0C-4D39-A5FB-DB179F003505}"/>
            </a:ext>
          </a:extLst>
        </xdr:cNvPr>
        <xdr:cNvCxnSpPr/>
      </xdr:nvCxnSpPr>
      <xdr:spPr>
        <a:xfrm flipH="1">
          <a:off x="6611744" y="971085"/>
          <a:ext cx="236963" cy="413525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148683</xdr:colOff>
      <xdr:row>4</xdr:row>
      <xdr:rowOff>41817</xdr:rowOff>
    </xdr:from>
    <xdr:to>
      <xdr:col>27</xdr:col>
      <xdr:colOff>83634</xdr:colOff>
      <xdr:row>4</xdr:row>
      <xdr:rowOff>218378</xdr:rowOff>
    </xdr:to>
    <xdr:cxnSp macro="">
      <xdr:nvCxnSpPr>
        <xdr:cNvPr id="63" name="直線コネクタ 62">
          <a:extLst>
            <a:ext uri="{FF2B5EF4-FFF2-40B4-BE49-F238E27FC236}">
              <a16:creationId xmlns:a16="http://schemas.microsoft.com/office/drawing/2014/main" id="{7B05BA7F-420C-4B62-B363-1EC9F08BE458}"/>
            </a:ext>
          </a:extLst>
        </xdr:cNvPr>
        <xdr:cNvCxnSpPr/>
      </xdr:nvCxnSpPr>
      <xdr:spPr>
        <a:xfrm flipH="1">
          <a:off x="7276171" y="1008256"/>
          <a:ext cx="209085" cy="176561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27</xdr:col>
      <xdr:colOff>148682</xdr:colOff>
      <xdr:row>6</xdr:row>
      <xdr:rowOff>125451</xdr:rowOff>
    </xdr:from>
    <xdr:ext cx="748923" cy="328360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DC28A00-1855-4C5B-B587-4A45ADEC9586}"/>
            </a:ext>
          </a:extLst>
        </xdr:cNvPr>
        <xdr:cNvSpPr txBox="1"/>
      </xdr:nvSpPr>
      <xdr:spPr>
        <a:xfrm>
          <a:off x="7550304" y="1565817"/>
          <a:ext cx="748923" cy="32836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⑨：堤防</a:t>
          </a:r>
        </a:p>
      </xdr:txBody>
    </xdr:sp>
    <xdr:clientData/>
  </xdr:oneCellAnchor>
  <xdr:twoCellAnchor>
    <xdr:from>
      <xdr:col>27</xdr:col>
      <xdr:colOff>37171</xdr:colOff>
      <xdr:row>4</xdr:row>
      <xdr:rowOff>148683</xdr:rowOff>
    </xdr:from>
    <xdr:to>
      <xdr:col>28</xdr:col>
      <xdr:colOff>249010</xdr:colOff>
      <xdr:row>6</xdr:row>
      <xdr:rowOff>125451</xdr:rowOff>
    </xdr:to>
    <xdr:cxnSp macro="">
      <xdr:nvCxnSpPr>
        <xdr:cNvPr id="66" name="直線矢印コネクタ 65">
          <a:extLst>
            <a:ext uri="{FF2B5EF4-FFF2-40B4-BE49-F238E27FC236}">
              <a16:creationId xmlns:a16="http://schemas.microsoft.com/office/drawing/2014/main" id="{D51E90C3-9C48-4F6F-9B75-B74419CE17DF}"/>
            </a:ext>
          </a:extLst>
        </xdr:cNvPr>
        <xdr:cNvCxnSpPr>
          <a:stCxn id="65" idx="0"/>
        </xdr:cNvCxnSpPr>
      </xdr:nvCxnSpPr>
      <xdr:spPr>
        <a:xfrm flipH="1" flipV="1">
          <a:off x="7438793" y="1115122"/>
          <a:ext cx="485973" cy="450695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125451</xdr:colOff>
      <xdr:row>10</xdr:row>
      <xdr:rowOff>88281</xdr:rowOff>
    </xdr:from>
    <xdr:to>
      <xdr:col>12</xdr:col>
      <xdr:colOff>238851</xdr:colOff>
      <xdr:row>10</xdr:row>
      <xdr:rowOff>207343</xdr:rowOff>
    </xdr:to>
    <xdr:sp macro="" textlink="">
      <xdr:nvSpPr>
        <xdr:cNvPr id="70" name="楕円 69">
          <a:extLst>
            <a:ext uri="{FF2B5EF4-FFF2-40B4-BE49-F238E27FC236}">
              <a16:creationId xmlns:a16="http://schemas.microsoft.com/office/drawing/2014/main" id="{703A79AE-F1CC-4455-A306-0FFCFA955A53}"/>
            </a:ext>
          </a:extLst>
        </xdr:cNvPr>
        <xdr:cNvSpPr/>
      </xdr:nvSpPr>
      <xdr:spPr>
        <a:xfrm>
          <a:off x="3415061" y="2476501"/>
          <a:ext cx="113400" cy="119062"/>
        </a:xfrm>
        <a:prstGeom prst="ellipse">
          <a:avLst/>
        </a:prstGeom>
        <a:solidFill>
          <a:srgbClr val="FF0000">
            <a:alpha val="20000"/>
          </a:srgbClr>
        </a:solidFill>
        <a:ln w="63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65049</xdr:colOff>
      <xdr:row>6</xdr:row>
      <xdr:rowOff>195147</xdr:rowOff>
    </xdr:from>
    <xdr:ext cx="748923" cy="328360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06FDC8E0-A557-4100-8ABC-3306B747C50C}"/>
            </a:ext>
          </a:extLst>
        </xdr:cNvPr>
        <xdr:cNvSpPr txBox="1"/>
      </xdr:nvSpPr>
      <xdr:spPr>
        <a:xfrm>
          <a:off x="2806390" y="1635513"/>
          <a:ext cx="748923" cy="32836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⑩：橋梁</a:t>
          </a:r>
        </a:p>
      </xdr:txBody>
    </xdr:sp>
    <xdr:clientData/>
  </xdr:oneCellAnchor>
  <xdr:twoCellAnchor>
    <xdr:from>
      <xdr:col>11</xdr:col>
      <xdr:colOff>220956</xdr:colOff>
      <xdr:row>8</xdr:row>
      <xdr:rowOff>46464</xdr:rowOff>
    </xdr:from>
    <xdr:to>
      <xdr:col>12</xdr:col>
      <xdr:colOff>139390</xdr:colOff>
      <xdr:row>10</xdr:row>
      <xdr:rowOff>78987</xdr:rowOff>
    </xdr:to>
    <xdr:cxnSp macro="">
      <xdr:nvCxnSpPr>
        <xdr:cNvPr id="72" name="直線矢印コネクタ 71">
          <a:extLst>
            <a:ext uri="{FF2B5EF4-FFF2-40B4-BE49-F238E27FC236}">
              <a16:creationId xmlns:a16="http://schemas.microsoft.com/office/drawing/2014/main" id="{3572F4CD-ED7A-40DA-971A-D479727178BA}"/>
            </a:ext>
          </a:extLst>
        </xdr:cNvPr>
        <xdr:cNvCxnSpPr/>
      </xdr:nvCxnSpPr>
      <xdr:spPr>
        <a:xfrm>
          <a:off x="3236432" y="1960757"/>
          <a:ext cx="192568" cy="50645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</xdr:col>
      <xdr:colOff>112058</xdr:colOff>
      <xdr:row>0</xdr:row>
      <xdr:rowOff>149771</xdr:rowOff>
    </xdr:from>
    <xdr:ext cx="3835523" cy="521425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4C9296D-B759-4547-8B23-D14F8700841C}"/>
            </a:ext>
          </a:extLst>
        </xdr:cNvPr>
        <xdr:cNvSpPr txBox="1"/>
      </xdr:nvSpPr>
      <xdr:spPr>
        <a:xfrm>
          <a:off x="2633382" y="149771"/>
          <a:ext cx="3835523" cy="521425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en-US" altLang="ja-JP" sz="2000">
              <a:solidFill>
                <a:srgbClr val="FF0000"/>
              </a:solidFill>
            </a:rPr>
            <a:t>【</a:t>
          </a:r>
          <a:r>
            <a:rPr kumimoji="1" lang="ja-JP" altLang="en-US" sz="2000">
              <a:solidFill>
                <a:srgbClr val="FF0000"/>
              </a:solidFill>
            </a:rPr>
            <a:t>参考</a:t>
          </a:r>
          <a:r>
            <a:rPr kumimoji="1" lang="en-US" altLang="ja-JP" sz="2000">
              <a:solidFill>
                <a:srgbClr val="FF0000"/>
              </a:solidFill>
            </a:rPr>
            <a:t>】</a:t>
          </a:r>
          <a:r>
            <a:rPr kumimoji="1" lang="ja-JP" altLang="en-US" sz="2000">
              <a:solidFill>
                <a:srgbClr val="FF0000"/>
              </a:solidFill>
            </a:rPr>
            <a:t>〇〇町農地管理図</a:t>
          </a:r>
        </a:p>
      </xdr:txBody>
    </xdr:sp>
    <xdr:clientData/>
  </xdr:oneCellAnchor>
  <xdr:twoCellAnchor>
    <xdr:from>
      <xdr:col>24</xdr:col>
      <xdr:colOff>228600</xdr:colOff>
      <xdr:row>19</xdr:row>
      <xdr:rowOff>161925</xdr:rowOff>
    </xdr:from>
    <xdr:to>
      <xdr:col>25</xdr:col>
      <xdr:colOff>67866</xdr:colOff>
      <xdr:row>20</xdr:row>
      <xdr:rowOff>42862</xdr:rowOff>
    </xdr:to>
    <xdr:sp macro="" textlink="">
      <xdr:nvSpPr>
        <xdr:cNvPr id="37" name="楕円 36">
          <a:extLst>
            <a:ext uri="{FF2B5EF4-FFF2-40B4-BE49-F238E27FC236}">
              <a16:creationId xmlns:a16="http://schemas.microsoft.com/office/drawing/2014/main" id="{1754DFFB-63E2-426D-95C2-1D4674F4A550}"/>
            </a:ext>
          </a:extLst>
        </xdr:cNvPr>
        <xdr:cNvSpPr/>
      </xdr:nvSpPr>
      <xdr:spPr>
        <a:xfrm>
          <a:off x="6858000" y="4705350"/>
          <a:ext cx="115491" cy="119062"/>
        </a:xfrm>
        <a:prstGeom prst="ellipse">
          <a:avLst/>
        </a:prstGeom>
        <a:solidFill>
          <a:srgbClr val="FF0000">
            <a:alpha val="20000"/>
          </a:srgbClr>
        </a:solidFill>
        <a:ln w="63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72259</xdr:colOff>
      <xdr:row>21</xdr:row>
      <xdr:rowOff>65689</xdr:rowOff>
    </xdr:from>
    <xdr:to>
      <xdr:col>20</xdr:col>
      <xdr:colOff>190500</xdr:colOff>
      <xdr:row>21</xdr:row>
      <xdr:rowOff>199736</xdr:rowOff>
    </xdr:to>
    <xdr:cxnSp macro="">
      <xdr:nvCxnSpPr>
        <xdr:cNvPr id="41" name="直線コネクタ 40">
          <a:extLst>
            <a:ext uri="{FF2B5EF4-FFF2-40B4-BE49-F238E27FC236}">
              <a16:creationId xmlns:a16="http://schemas.microsoft.com/office/drawing/2014/main" id="{EE76F080-803B-4012-8A0A-E8E5E91B3927}"/>
            </a:ext>
          </a:extLst>
        </xdr:cNvPr>
        <xdr:cNvCxnSpPr/>
      </xdr:nvCxnSpPr>
      <xdr:spPr>
        <a:xfrm>
          <a:off x="5590190" y="5051534"/>
          <a:ext cx="118241" cy="134047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</xdr:col>
      <xdr:colOff>223344</xdr:colOff>
      <xdr:row>23</xdr:row>
      <xdr:rowOff>78828</xdr:rowOff>
    </xdr:from>
    <xdr:ext cx="1313180" cy="328360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553CDA29-B68C-409E-8E7E-FE6C626838ED}"/>
            </a:ext>
          </a:extLst>
        </xdr:cNvPr>
        <xdr:cNvSpPr txBox="1"/>
      </xdr:nvSpPr>
      <xdr:spPr>
        <a:xfrm>
          <a:off x="3258206" y="5537638"/>
          <a:ext cx="1313180" cy="32836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>
              <a:solidFill>
                <a:srgbClr val="FF0000"/>
              </a:solidFill>
            </a:rPr>
            <a:t>⑪：パイプライン</a:t>
          </a:r>
        </a:p>
      </xdr:txBody>
    </xdr:sp>
    <xdr:clientData/>
  </xdr:oneCellAnchor>
  <xdr:twoCellAnchor>
    <xdr:from>
      <xdr:col>14</xdr:col>
      <xdr:colOff>80343</xdr:colOff>
      <xdr:row>21</xdr:row>
      <xdr:rowOff>164224</xdr:rowOff>
    </xdr:from>
    <xdr:to>
      <xdr:col>20</xdr:col>
      <xdr:colOff>59121</xdr:colOff>
      <xdr:row>23</xdr:row>
      <xdr:rowOff>78828</xdr:rowOff>
    </xdr:to>
    <xdr:cxnSp macro="">
      <xdr:nvCxnSpPr>
        <xdr:cNvPr id="44" name="直線矢印コネクタ 43">
          <a:extLst>
            <a:ext uri="{FF2B5EF4-FFF2-40B4-BE49-F238E27FC236}">
              <a16:creationId xmlns:a16="http://schemas.microsoft.com/office/drawing/2014/main" id="{89C7A848-5CF9-4303-A040-277DEC661AFF}"/>
            </a:ext>
          </a:extLst>
        </xdr:cNvPr>
        <xdr:cNvCxnSpPr/>
      </xdr:nvCxnSpPr>
      <xdr:spPr>
        <a:xfrm flipV="1">
          <a:off x="3942895" y="5150069"/>
          <a:ext cx="1634157" cy="387569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/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73483-7647-46B0-9EB3-C0670CCCA28E}">
  <dimension ref="A1:AB52"/>
  <sheetViews>
    <sheetView tabSelected="1" view="pageBreakPreview" zoomScale="55" zoomScaleNormal="70" zoomScaleSheetLayoutView="55" workbookViewId="0">
      <selection activeCell="A4" sqref="A4"/>
    </sheetView>
  </sheetViews>
  <sheetFormatPr defaultRowHeight="33.75" customHeight="1" x14ac:dyDescent="0.4"/>
  <cols>
    <col min="1" max="1" width="7.625" style="2" customWidth="1"/>
    <col min="2" max="3" width="9" style="1"/>
    <col min="4" max="4" width="21" style="1" customWidth="1"/>
    <col min="5" max="5" width="3.625" style="2" bestFit="1" customWidth="1"/>
    <col min="6" max="6" width="7.5" style="1" customWidth="1"/>
    <col min="7" max="7" width="3.375" style="2" bestFit="1" customWidth="1"/>
    <col min="8" max="8" width="3.75" style="2" bestFit="1" customWidth="1"/>
    <col min="9" max="9" width="7.5" style="1" customWidth="1"/>
    <col min="10" max="10" width="3.375" style="2" bestFit="1" customWidth="1"/>
    <col min="11" max="11" width="22.125" style="1" customWidth="1"/>
    <col min="12" max="12" width="11.125" style="1" customWidth="1"/>
    <col min="13" max="25" width="9" style="1"/>
    <col min="26" max="26" width="15.25" style="1" bestFit="1" customWidth="1"/>
    <col min="27" max="16384" width="9" style="1"/>
  </cols>
  <sheetData>
    <row r="1" spans="1:28" ht="33.75" customHeight="1" thickBot="1" x14ac:dyDescent="0.45">
      <c r="A1" s="114" t="s">
        <v>57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</row>
    <row r="2" spans="1:28" ht="33.75" customHeight="1" thickBot="1" x14ac:dyDescent="0.45">
      <c r="F2" s="115"/>
      <c r="G2" s="115"/>
      <c r="H2" s="113" t="s">
        <v>46</v>
      </c>
      <c r="I2" s="113"/>
      <c r="J2" s="113"/>
      <c r="K2" s="99"/>
      <c r="N2" s="116" t="s">
        <v>4</v>
      </c>
      <c r="O2" s="117"/>
      <c r="P2" s="117"/>
      <c r="Q2" s="117"/>
      <c r="R2" s="117"/>
      <c r="S2" s="117"/>
      <c r="T2" s="117"/>
      <c r="U2" s="117"/>
      <c r="V2" s="117"/>
      <c r="W2" s="117"/>
      <c r="X2" s="118"/>
      <c r="Z2" s="1" t="s">
        <v>17</v>
      </c>
    </row>
    <row r="3" spans="1:28" ht="28.5" customHeight="1" thickBot="1" x14ac:dyDescent="0.45">
      <c r="A3" s="42" t="s">
        <v>0</v>
      </c>
      <c r="B3" s="104" t="s">
        <v>3</v>
      </c>
      <c r="C3" s="100" t="s">
        <v>2</v>
      </c>
      <c r="D3" s="119" t="s">
        <v>29</v>
      </c>
      <c r="E3" s="119"/>
      <c r="F3" s="119"/>
      <c r="G3" s="119"/>
      <c r="H3" s="119"/>
      <c r="I3" s="119"/>
      <c r="J3" s="119"/>
      <c r="K3" s="43" t="s">
        <v>55</v>
      </c>
      <c r="L3" s="98" t="s">
        <v>56</v>
      </c>
      <c r="N3" s="6" t="s">
        <v>16</v>
      </c>
      <c r="O3" s="7" t="s">
        <v>15</v>
      </c>
      <c r="P3" s="3" t="s">
        <v>12</v>
      </c>
      <c r="Q3" s="3" t="s">
        <v>13</v>
      </c>
      <c r="R3" s="3" t="s">
        <v>44</v>
      </c>
      <c r="S3" s="3" t="s">
        <v>6</v>
      </c>
      <c r="T3" s="3" t="s">
        <v>7</v>
      </c>
      <c r="U3" s="3" t="s">
        <v>8</v>
      </c>
      <c r="V3" s="3" t="s">
        <v>9</v>
      </c>
      <c r="W3" s="3" t="s">
        <v>10</v>
      </c>
      <c r="X3" s="4" t="s">
        <v>11</v>
      </c>
      <c r="Z3" s="13" t="s">
        <v>1</v>
      </c>
      <c r="AB3" s="91" t="s">
        <v>48</v>
      </c>
    </row>
    <row r="4" spans="1:28" ht="28.5" customHeight="1" x14ac:dyDescent="0.4">
      <c r="A4" s="37" t="str">
        <f>IF(B4="","",1)</f>
        <v/>
      </c>
      <c r="B4" s="105"/>
      <c r="C4" s="101"/>
      <c r="D4" s="46"/>
      <c r="E4" s="47" t="str">
        <f>IF($C4="","","L=")</f>
        <v/>
      </c>
      <c r="F4" s="48"/>
      <c r="G4" s="47" t="str">
        <f>IF($C4="","","ｍ")</f>
        <v/>
      </c>
      <c r="H4" s="47" t="str">
        <f>IF($C4="","","H=")</f>
        <v/>
      </c>
      <c r="I4" s="49"/>
      <c r="J4" s="50" t="str">
        <f>IF($C4="","","ｍ")</f>
        <v/>
      </c>
      <c r="K4" s="96"/>
      <c r="L4" s="97"/>
      <c r="N4" s="14">
        <f t="shared" ref="N4" si="0">COUNTIF(C4,$Z$4)</f>
        <v>0</v>
      </c>
      <c r="O4" s="8">
        <f t="shared" ref="O4" si="1">COUNTIF(C4,$Z$5)</f>
        <v>0</v>
      </c>
      <c r="P4" s="8">
        <f t="shared" ref="P4" si="2">COUNTIF(C4,$Z$6)</f>
        <v>0</v>
      </c>
      <c r="Q4" s="8">
        <f t="shared" ref="Q4" si="3">COUNTIF(C4,$Z$7)</f>
        <v>0</v>
      </c>
      <c r="R4" s="8">
        <f>COUNTIF(C4,$Z$8)</f>
        <v>0</v>
      </c>
      <c r="S4" s="8">
        <f>COUNTIF(C4,$Z$9)</f>
        <v>0</v>
      </c>
      <c r="T4" s="8">
        <f>COUNTIF(C4,$Z$10)</f>
        <v>0</v>
      </c>
      <c r="U4" s="8">
        <f>COUNTIF(C4,$Z$11)</f>
        <v>0</v>
      </c>
      <c r="V4" s="8">
        <f>COUNTIF(C4,$Z$12)</f>
        <v>0</v>
      </c>
      <c r="W4" s="8">
        <f>COUNTIF(C4,$Z$13)</f>
        <v>0</v>
      </c>
      <c r="X4" s="15">
        <f>COUNTIF(C4,$Z$14)</f>
        <v>0</v>
      </c>
      <c r="Z4" s="12" t="s">
        <v>16</v>
      </c>
      <c r="AB4" s="92" t="s">
        <v>49</v>
      </c>
    </row>
    <row r="5" spans="1:28" ht="28.5" customHeight="1" x14ac:dyDescent="0.4">
      <c r="A5" s="14" t="str">
        <f>IF(B5="","",A4+1)</f>
        <v/>
      </c>
      <c r="B5" s="106"/>
      <c r="C5" s="102"/>
      <c r="D5" s="51"/>
      <c r="E5" s="5" t="str">
        <f>IF($C5="","","L=")</f>
        <v/>
      </c>
      <c r="F5" s="52"/>
      <c r="G5" s="5" t="str">
        <f>IF($C5="","","ｍ")</f>
        <v/>
      </c>
      <c r="H5" s="5" t="str">
        <f>IF($C5="","","H=")</f>
        <v/>
      </c>
      <c r="I5" s="53"/>
      <c r="J5" s="54" t="str">
        <f>IF($C5="","","ｍ")</f>
        <v/>
      </c>
      <c r="K5" s="83"/>
      <c r="L5" s="94"/>
      <c r="N5" s="14">
        <f t="shared" ref="N5:N28" si="4">COUNTIF(C5,$Z$4)</f>
        <v>0</v>
      </c>
      <c r="O5" s="8">
        <f t="shared" ref="O5:O28" si="5">COUNTIF(C5,$Z$5)</f>
        <v>0</v>
      </c>
      <c r="P5" s="8">
        <f t="shared" ref="P5:P28" si="6">COUNTIF(C5,$Z$6)</f>
        <v>0</v>
      </c>
      <c r="Q5" s="8">
        <f t="shared" ref="Q5:Q28" si="7">COUNTIF(C5,$Z$7)</f>
        <v>0</v>
      </c>
      <c r="R5" s="8">
        <f t="shared" ref="R5:R28" si="8">COUNTIF(C5,$Z$8)</f>
        <v>0</v>
      </c>
      <c r="S5" s="8">
        <f t="shared" ref="S5:S28" si="9">COUNTIF(C5,$Z$9)</f>
        <v>0</v>
      </c>
      <c r="T5" s="8">
        <f t="shared" ref="T5:T28" si="10">COUNTIF(C5,$Z$10)</f>
        <v>0</v>
      </c>
      <c r="U5" s="8">
        <f t="shared" ref="U5:U28" si="11">COUNTIF(C5,$Z$11)</f>
        <v>0</v>
      </c>
      <c r="V5" s="8">
        <f t="shared" ref="V5:V28" si="12">COUNTIF(C5,$Z$12)</f>
        <v>0</v>
      </c>
      <c r="W5" s="8">
        <f t="shared" ref="W5:W28" si="13">COUNTIF(C5,$Z$13)</f>
        <v>0</v>
      </c>
      <c r="X5" s="15">
        <f t="shared" ref="X5:X28" si="14">COUNTIF(C5,$Z$14)</f>
        <v>0</v>
      </c>
      <c r="Z5" s="9" t="s">
        <v>15</v>
      </c>
      <c r="AB5" s="92" t="s">
        <v>51</v>
      </c>
    </row>
    <row r="6" spans="1:28" ht="28.5" customHeight="1" x14ac:dyDescent="0.4">
      <c r="A6" s="14" t="str">
        <f t="shared" ref="A6:A28" si="15">IF(B6="","",A5+1)</f>
        <v/>
      </c>
      <c r="B6" s="106"/>
      <c r="C6" s="102"/>
      <c r="D6" s="51"/>
      <c r="E6" s="5" t="str">
        <f>IF($C6="","","L=")</f>
        <v/>
      </c>
      <c r="F6" s="52"/>
      <c r="G6" s="5" t="str">
        <f>IF($C6="","","ｍ")</f>
        <v/>
      </c>
      <c r="H6" s="5" t="str">
        <f>IF($C6="","","H=")</f>
        <v/>
      </c>
      <c r="I6" s="53"/>
      <c r="J6" s="54" t="str">
        <f>IF($C6="","","ｍ")</f>
        <v/>
      </c>
      <c r="K6" s="84"/>
      <c r="L6" s="94"/>
      <c r="N6" s="14">
        <f t="shared" si="4"/>
        <v>0</v>
      </c>
      <c r="O6" s="8">
        <f t="shared" si="5"/>
        <v>0</v>
      </c>
      <c r="P6" s="8">
        <f t="shared" si="6"/>
        <v>0</v>
      </c>
      <c r="Q6" s="8">
        <f t="shared" si="7"/>
        <v>0</v>
      </c>
      <c r="R6" s="8">
        <f t="shared" si="8"/>
        <v>0</v>
      </c>
      <c r="S6" s="8">
        <f t="shared" si="9"/>
        <v>0</v>
      </c>
      <c r="T6" s="8">
        <f t="shared" si="10"/>
        <v>0</v>
      </c>
      <c r="U6" s="8">
        <f t="shared" si="11"/>
        <v>0</v>
      </c>
      <c r="V6" s="8">
        <f t="shared" si="12"/>
        <v>0</v>
      </c>
      <c r="W6" s="8">
        <f t="shared" si="13"/>
        <v>0</v>
      </c>
      <c r="X6" s="15">
        <f t="shared" si="14"/>
        <v>0</v>
      </c>
      <c r="Z6" s="75" t="s">
        <v>12</v>
      </c>
      <c r="AB6" s="92" t="s">
        <v>50</v>
      </c>
    </row>
    <row r="7" spans="1:28" ht="28.5" customHeight="1" thickBot="1" x14ac:dyDescent="0.45">
      <c r="A7" s="14" t="str">
        <f t="shared" si="15"/>
        <v/>
      </c>
      <c r="B7" s="106"/>
      <c r="C7" s="102"/>
      <c r="D7" s="69"/>
      <c r="E7" s="5" t="str">
        <f t="shared" ref="E7:E28" si="16">IF($C7="","","L=")</f>
        <v/>
      </c>
      <c r="F7" s="52"/>
      <c r="G7" s="5" t="str">
        <f t="shared" ref="G7:G28" si="17">IF($C7="","","ｍ")</f>
        <v/>
      </c>
      <c r="H7" s="5" t="str">
        <f t="shared" ref="H7:H28" si="18">IF($C7="","","H=")</f>
        <v/>
      </c>
      <c r="I7" s="53"/>
      <c r="J7" s="54" t="str">
        <f t="shared" ref="J7:J28" si="19">IF($C7="","","ｍ")</f>
        <v/>
      </c>
      <c r="K7" s="84"/>
      <c r="L7" s="94"/>
      <c r="N7" s="14">
        <f t="shared" si="4"/>
        <v>0</v>
      </c>
      <c r="O7" s="8">
        <f t="shared" si="5"/>
        <v>0</v>
      </c>
      <c r="P7" s="8">
        <f t="shared" si="6"/>
        <v>0</v>
      </c>
      <c r="Q7" s="8">
        <f t="shared" si="7"/>
        <v>0</v>
      </c>
      <c r="R7" s="8">
        <f t="shared" si="8"/>
        <v>0</v>
      </c>
      <c r="S7" s="8">
        <f t="shared" si="9"/>
        <v>0</v>
      </c>
      <c r="T7" s="8">
        <f t="shared" si="10"/>
        <v>0</v>
      </c>
      <c r="U7" s="8">
        <f t="shared" si="11"/>
        <v>0</v>
      </c>
      <c r="V7" s="8">
        <f t="shared" si="12"/>
        <v>0</v>
      </c>
      <c r="W7" s="8">
        <f t="shared" si="13"/>
        <v>0</v>
      </c>
      <c r="X7" s="15">
        <f t="shared" si="14"/>
        <v>0</v>
      </c>
      <c r="Z7" s="76" t="s">
        <v>13</v>
      </c>
      <c r="AB7" s="93" t="s">
        <v>54</v>
      </c>
    </row>
    <row r="8" spans="1:28" ht="28.5" customHeight="1" x14ac:dyDescent="0.4">
      <c r="A8" s="14" t="str">
        <f t="shared" si="15"/>
        <v/>
      </c>
      <c r="B8" s="106"/>
      <c r="C8" s="102"/>
      <c r="D8" s="51"/>
      <c r="E8" s="5" t="str">
        <f t="shared" si="16"/>
        <v/>
      </c>
      <c r="F8" s="52"/>
      <c r="G8" s="5" t="str">
        <f t="shared" si="17"/>
        <v/>
      </c>
      <c r="H8" s="5" t="str">
        <f t="shared" si="18"/>
        <v/>
      </c>
      <c r="I8" s="53"/>
      <c r="J8" s="54" t="str">
        <f t="shared" si="19"/>
        <v/>
      </c>
      <c r="K8" s="83"/>
      <c r="L8" s="94"/>
      <c r="N8" s="14">
        <f t="shared" si="4"/>
        <v>0</v>
      </c>
      <c r="O8" s="8">
        <f t="shared" si="5"/>
        <v>0</v>
      </c>
      <c r="P8" s="8">
        <f t="shared" si="6"/>
        <v>0</v>
      </c>
      <c r="Q8" s="8">
        <f t="shared" si="7"/>
        <v>0</v>
      </c>
      <c r="R8" s="8">
        <f t="shared" si="8"/>
        <v>0</v>
      </c>
      <c r="S8" s="8">
        <f t="shared" si="9"/>
        <v>0</v>
      </c>
      <c r="T8" s="8">
        <f t="shared" si="10"/>
        <v>0</v>
      </c>
      <c r="U8" s="8">
        <f t="shared" si="11"/>
        <v>0</v>
      </c>
      <c r="V8" s="8">
        <f t="shared" si="12"/>
        <v>0</v>
      </c>
      <c r="W8" s="8">
        <f t="shared" si="13"/>
        <v>0</v>
      </c>
      <c r="X8" s="15">
        <f t="shared" si="14"/>
        <v>0</v>
      </c>
      <c r="Z8" s="10" t="s">
        <v>41</v>
      </c>
    </row>
    <row r="9" spans="1:28" ht="28.5" customHeight="1" x14ac:dyDescent="0.4">
      <c r="A9" s="14" t="str">
        <f t="shared" si="15"/>
        <v/>
      </c>
      <c r="B9" s="106"/>
      <c r="C9" s="102"/>
      <c r="D9" s="69"/>
      <c r="E9" s="5" t="str">
        <f t="shared" si="16"/>
        <v/>
      </c>
      <c r="F9" s="52"/>
      <c r="G9" s="5" t="str">
        <f t="shared" si="17"/>
        <v/>
      </c>
      <c r="H9" s="5" t="str">
        <f t="shared" si="18"/>
        <v/>
      </c>
      <c r="I9" s="53"/>
      <c r="J9" s="54" t="str">
        <f t="shared" si="19"/>
        <v/>
      </c>
      <c r="K9" s="83"/>
      <c r="L9" s="94"/>
      <c r="N9" s="14">
        <f t="shared" si="4"/>
        <v>0</v>
      </c>
      <c r="O9" s="8">
        <f t="shared" si="5"/>
        <v>0</v>
      </c>
      <c r="P9" s="8">
        <f t="shared" si="6"/>
        <v>0</v>
      </c>
      <c r="Q9" s="8">
        <f t="shared" si="7"/>
        <v>0</v>
      </c>
      <c r="R9" s="8">
        <f t="shared" si="8"/>
        <v>0</v>
      </c>
      <c r="S9" s="8">
        <f t="shared" si="9"/>
        <v>0</v>
      </c>
      <c r="T9" s="8">
        <f t="shared" si="10"/>
        <v>0</v>
      </c>
      <c r="U9" s="8">
        <f t="shared" si="11"/>
        <v>0</v>
      </c>
      <c r="V9" s="8">
        <f t="shared" si="12"/>
        <v>0</v>
      </c>
      <c r="W9" s="8">
        <f t="shared" si="13"/>
        <v>0</v>
      </c>
      <c r="X9" s="15">
        <f t="shared" si="14"/>
        <v>0</v>
      </c>
      <c r="Z9" s="10" t="s">
        <v>6</v>
      </c>
    </row>
    <row r="10" spans="1:28" ht="28.5" customHeight="1" x14ac:dyDescent="0.4">
      <c r="A10" s="14" t="str">
        <f t="shared" si="15"/>
        <v/>
      </c>
      <c r="B10" s="106"/>
      <c r="C10" s="102"/>
      <c r="D10" s="69"/>
      <c r="E10" s="5" t="str">
        <f t="shared" si="16"/>
        <v/>
      </c>
      <c r="F10" s="52"/>
      <c r="G10" s="5" t="str">
        <f t="shared" si="17"/>
        <v/>
      </c>
      <c r="H10" s="5" t="str">
        <f t="shared" si="18"/>
        <v/>
      </c>
      <c r="I10" s="53"/>
      <c r="J10" s="54" t="str">
        <f t="shared" si="19"/>
        <v/>
      </c>
      <c r="K10" s="83"/>
      <c r="L10" s="94"/>
      <c r="N10" s="14">
        <f t="shared" si="4"/>
        <v>0</v>
      </c>
      <c r="O10" s="8">
        <f t="shared" si="5"/>
        <v>0</v>
      </c>
      <c r="P10" s="8">
        <f t="shared" si="6"/>
        <v>0</v>
      </c>
      <c r="Q10" s="8">
        <f t="shared" si="7"/>
        <v>0</v>
      </c>
      <c r="R10" s="8">
        <f t="shared" si="8"/>
        <v>0</v>
      </c>
      <c r="S10" s="8">
        <f t="shared" si="9"/>
        <v>0</v>
      </c>
      <c r="T10" s="8">
        <f t="shared" si="10"/>
        <v>0</v>
      </c>
      <c r="U10" s="8">
        <f t="shared" si="11"/>
        <v>0</v>
      </c>
      <c r="V10" s="8">
        <f t="shared" si="12"/>
        <v>0</v>
      </c>
      <c r="W10" s="8">
        <f t="shared" si="13"/>
        <v>0</v>
      </c>
      <c r="X10" s="15">
        <f t="shared" si="14"/>
        <v>0</v>
      </c>
      <c r="Z10" s="10" t="s">
        <v>7</v>
      </c>
    </row>
    <row r="11" spans="1:28" ht="28.5" customHeight="1" x14ac:dyDescent="0.4">
      <c r="A11" s="14" t="str">
        <f t="shared" si="15"/>
        <v/>
      </c>
      <c r="B11" s="106"/>
      <c r="C11" s="102"/>
      <c r="D11" s="69"/>
      <c r="E11" s="5" t="str">
        <f t="shared" si="16"/>
        <v/>
      </c>
      <c r="F11" s="52"/>
      <c r="G11" s="5" t="str">
        <f t="shared" si="17"/>
        <v/>
      </c>
      <c r="H11" s="5" t="str">
        <f t="shared" si="18"/>
        <v/>
      </c>
      <c r="I11" s="53"/>
      <c r="J11" s="54" t="str">
        <f t="shared" si="19"/>
        <v/>
      </c>
      <c r="K11" s="83"/>
      <c r="L11" s="94"/>
      <c r="N11" s="14">
        <f t="shared" si="4"/>
        <v>0</v>
      </c>
      <c r="O11" s="8">
        <f t="shared" si="5"/>
        <v>0</v>
      </c>
      <c r="P11" s="8">
        <f t="shared" si="6"/>
        <v>0</v>
      </c>
      <c r="Q11" s="8">
        <f t="shared" si="7"/>
        <v>0</v>
      </c>
      <c r="R11" s="8">
        <f t="shared" si="8"/>
        <v>0</v>
      </c>
      <c r="S11" s="8">
        <f t="shared" si="9"/>
        <v>0</v>
      </c>
      <c r="T11" s="8">
        <f t="shared" si="10"/>
        <v>0</v>
      </c>
      <c r="U11" s="8">
        <f t="shared" si="11"/>
        <v>0</v>
      </c>
      <c r="V11" s="8">
        <f t="shared" si="12"/>
        <v>0</v>
      </c>
      <c r="W11" s="8">
        <f t="shared" si="13"/>
        <v>0</v>
      </c>
      <c r="X11" s="15">
        <f t="shared" si="14"/>
        <v>0</v>
      </c>
      <c r="Z11" s="10" t="s">
        <v>8</v>
      </c>
    </row>
    <row r="12" spans="1:28" ht="28.5" customHeight="1" x14ac:dyDescent="0.4">
      <c r="A12" s="14" t="str">
        <f t="shared" si="15"/>
        <v/>
      </c>
      <c r="B12" s="106"/>
      <c r="C12" s="102"/>
      <c r="D12" s="51"/>
      <c r="E12" s="5" t="str">
        <f t="shared" si="16"/>
        <v/>
      </c>
      <c r="F12" s="52"/>
      <c r="G12" s="5" t="str">
        <f t="shared" si="17"/>
        <v/>
      </c>
      <c r="H12" s="5" t="str">
        <f t="shared" si="18"/>
        <v/>
      </c>
      <c r="I12" s="53"/>
      <c r="J12" s="54" t="str">
        <f t="shared" si="19"/>
        <v/>
      </c>
      <c r="K12" s="83"/>
      <c r="L12" s="94"/>
      <c r="N12" s="14">
        <f t="shared" si="4"/>
        <v>0</v>
      </c>
      <c r="O12" s="8">
        <f t="shared" si="5"/>
        <v>0</v>
      </c>
      <c r="P12" s="8">
        <f t="shared" si="6"/>
        <v>0</v>
      </c>
      <c r="Q12" s="8">
        <f t="shared" si="7"/>
        <v>0</v>
      </c>
      <c r="R12" s="8">
        <f t="shared" si="8"/>
        <v>0</v>
      </c>
      <c r="S12" s="8">
        <f t="shared" si="9"/>
        <v>0</v>
      </c>
      <c r="T12" s="8">
        <f t="shared" si="10"/>
        <v>0</v>
      </c>
      <c r="U12" s="8">
        <f t="shared" si="11"/>
        <v>0</v>
      </c>
      <c r="V12" s="8">
        <f t="shared" si="12"/>
        <v>0</v>
      </c>
      <c r="W12" s="8">
        <f t="shared" si="13"/>
        <v>0</v>
      </c>
      <c r="X12" s="15">
        <f t="shared" si="14"/>
        <v>0</v>
      </c>
      <c r="Z12" s="10" t="s">
        <v>9</v>
      </c>
    </row>
    <row r="13" spans="1:28" ht="28.5" customHeight="1" x14ac:dyDescent="0.4">
      <c r="A13" s="14" t="str">
        <f t="shared" si="15"/>
        <v/>
      </c>
      <c r="B13" s="106"/>
      <c r="C13" s="102"/>
      <c r="D13" s="51"/>
      <c r="E13" s="5" t="str">
        <f t="shared" si="16"/>
        <v/>
      </c>
      <c r="F13" s="52"/>
      <c r="G13" s="5" t="str">
        <f t="shared" si="17"/>
        <v/>
      </c>
      <c r="H13" s="5" t="str">
        <f t="shared" si="18"/>
        <v/>
      </c>
      <c r="I13" s="53"/>
      <c r="J13" s="54" t="str">
        <f t="shared" si="19"/>
        <v/>
      </c>
      <c r="K13" s="83"/>
      <c r="L13" s="94"/>
      <c r="N13" s="14">
        <f t="shared" si="4"/>
        <v>0</v>
      </c>
      <c r="O13" s="8">
        <f t="shared" si="5"/>
        <v>0</v>
      </c>
      <c r="P13" s="8">
        <f t="shared" si="6"/>
        <v>0</v>
      </c>
      <c r="Q13" s="8">
        <f t="shared" si="7"/>
        <v>0</v>
      </c>
      <c r="R13" s="8">
        <f t="shared" si="8"/>
        <v>0</v>
      </c>
      <c r="S13" s="8">
        <f t="shared" si="9"/>
        <v>0</v>
      </c>
      <c r="T13" s="8">
        <f t="shared" si="10"/>
        <v>0</v>
      </c>
      <c r="U13" s="8">
        <f t="shared" si="11"/>
        <v>0</v>
      </c>
      <c r="V13" s="8">
        <f t="shared" si="12"/>
        <v>0</v>
      </c>
      <c r="W13" s="8">
        <f t="shared" si="13"/>
        <v>0</v>
      </c>
      <c r="X13" s="15">
        <f t="shared" si="14"/>
        <v>0</v>
      </c>
      <c r="Z13" s="10" t="s">
        <v>10</v>
      </c>
    </row>
    <row r="14" spans="1:28" ht="28.5" customHeight="1" thickBot="1" x14ac:dyDescent="0.45">
      <c r="A14" s="14" t="str">
        <f t="shared" si="15"/>
        <v/>
      </c>
      <c r="B14" s="106"/>
      <c r="C14" s="102"/>
      <c r="D14" s="69"/>
      <c r="E14" s="5" t="str">
        <f t="shared" si="16"/>
        <v/>
      </c>
      <c r="F14" s="52"/>
      <c r="G14" s="5" t="str">
        <f t="shared" si="17"/>
        <v/>
      </c>
      <c r="H14" s="5" t="str">
        <f t="shared" si="18"/>
        <v/>
      </c>
      <c r="I14" s="53"/>
      <c r="J14" s="54" t="str">
        <f t="shared" si="19"/>
        <v/>
      </c>
      <c r="K14" s="83"/>
      <c r="L14" s="94"/>
      <c r="N14" s="14">
        <f t="shared" si="4"/>
        <v>0</v>
      </c>
      <c r="O14" s="8">
        <f t="shared" si="5"/>
        <v>0</v>
      </c>
      <c r="P14" s="8">
        <f t="shared" si="6"/>
        <v>0</v>
      </c>
      <c r="Q14" s="8">
        <f t="shared" si="7"/>
        <v>0</v>
      </c>
      <c r="R14" s="8">
        <f t="shared" si="8"/>
        <v>0</v>
      </c>
      <c r="S14" s="8">
        <f t="shared" si="9"/>
        <v>0</v>
      </c>
      <c r="T14" s="8">
        <f t="shared" si="10"/>
        <v>0</v>
      </c>
      <c r="U14" s="8">
        <f t="shared" si="11"/>
        <v>0</v>
      </c>
      <c r="V14" s="8">
        <f t="shared" si="12"/>
        <v>0</v>
      </c>
      <c r="W14" s="8">
        <f t="shared" si="13"/>
        <v>0</v>
      </c>
      <c r="X14" s="15">
        <f t="shared" si="14"/>
        <v>0</v>
      </c>
      <c r="Z14" s="11" t="s">
        <v>11</v>
      </c>
    </row>
    <row r="15" spans="1:28" ht="28.5" customHeight="1" x14ac:dyDescent="0.4">
      <c r="A15" s="14" t="str">
        <f t="shared" si="15"/>
        <v/>
      </c>
      <c r="B15" s="106"/>
      <c r="C15" s="102"/>
      <c r="D15" s="51"/>
      <c r="E15" s="5" t="str">
        <f t="shared" si="16"/>
        <v/>
      </c>
      <c r="F15" s="52"/>
      <c r="G15" s="5" t="str">
        <f t="shared" si="17"/>
        <v/>
      </c>
      <c r="H15" s="5" t="str">
        <f t="shared" si="18"/>
        <v/>
      </c>
      <c r="I15" s="53"/>
      <c r="J15" s="54" t="str">
        <f t="shared" si="19"/>
        <v/>
      </c>
      <c r="K15" s="83"/>
      <c r="L15" s="94"/>
      <c r="N15" s="14">
        <f t="shared" si="4"/>
        <v>0</v>
      </c>
      <c r="O15" s="8">
        <f t="shared" si="5"/>
        <v>0</v>
      </c>
      <c r="P15" s="8">
        <f t="shared" si="6"/>
        <v>0</v>
      </c>
      <c r="Q15" s="8">
        <f t="shared" si="7"/>
        <v>0</v>
      </c>
      <c r="R15" s="8">
        <f t="shared" si="8"/>
        <v>0</v>
      </c>
      <c r="S15" s="8">
        <f t="shared" si="9"/>
        <v>0</v>
      </c>
      <c r="T15" s="8">
        <f t="shared" si="10"/>
        <v>0</v>
      </c>
      <c r="U15" s="8">
        <f t="shared" si="11"/>
        <v>0</v>
      </c>
      <c r="V15" s="8">
        <f t="shared" si="12"/>
        <v>0</v>
      </c>
      <c r="W15" s="8">
        <f t="shared" si="13"/>
        <v>0</v>
      </c>
      <c r="X15" s="15">
        <f t="shared" si="14"/>
        <v>0</v>
      </c>
    </row>
    <row r="16" spans="1:28" ht="28.5" customHeight="1" x14ac:dyDescent="0.4">
      <c r="A16" s="14"/>
      <c r="B16" s="106"/>
      <c r="C16" s="102"/>
      <c r="D16" s="51"/>
      <c r="E16" s="5"/>
      <c r="F16" s="52"/>
      <c r="G16" s="5"/>
      <c r="H16" s="5"/>
      <c r="I16" s="53"/>
      <c r="J16" s="54"/>
      <c r="K16" s="83"/>
      <c r="L16" s="94"/>
      <c r="N16" s="14">
        <f t="shared" ref="N16:N22" si="20">COUNTIF(C16,$Z$4)</f>
        <v>0</v>
      </c>
      <c r="O16" s="8">
        <f t="shared" ref="O16:O22" si="21">COUNTIF(C16,$Z$5)</f>
        <v>0</v>
      </c>
      <c r="P16" s="8">
        <f t="shared" ref="P16:P22" si="22">COUNTIF(C16,$Z$6)</f>
        <v>0</v>
      </c>
      <c r="Q16" s="8">
        <f t="shared" ref="Q16:Q22" si="23">COUNTIF(C16,$Z$7)</f>
        <v>0</v>
      </c>
      <c r="R16" s="8">
        <f t="shared" ref="R16:R22" si="24">COUNTIF(C16,$Z$8)</f>
        <v>0</v>
      </c>
      <c r="S16" s="8">
        <f t="shared" ref="S16:S22" si="25">COUNTIF(C16,$Z$9)</f>
        <v>0</v>
      </c>
      <c r="T16" s="8">
        <f t="shared" ref="T16:T22" si="26">COUNTIF(C16,$Z$10)</f>
        <v>0</v>
      </c>
      <c r="U16" s="8">
        <f t="shared" ref="U16:U22" si="27">COUNTIF(C16,$Z$11)</f>
        <v>0</v>
      </c>
      <c r="V16" s="8">
        <f t="shared" ref="V16:V22" si="28">COUNTIF(C16,$Z$12)</f>
        <v>0</v>
      </c>
      <c r="W16" s="8">
        <f t="shared" ref="W16:W22" si="29">COUNTIF(C16,$Z$13)</f>
        <v>0</v>
      </c>
      <c r="X16" s="15">
        <f t="shared" ref="X16:X22" si="30">COUNTIF(C16,$Z$14)</f>
        <v>0</v>
      </c>
    </row>
    <row r="17" spans="1:24" ht="28.5" customHeight="1" x14ac:dyDescent="0.4">
      <c r="A17" s="14"/>
      <c r="B17" s="106"/>
      <c r="C17" s="102"/>
      <c r="D17" s="51"/>
      <c r="E17" s="5"/>
      <c r="F17" s="52"/>
      <c r="G17" s="5"/>
      <c r="H17" s="5"/>
      <c r="I17" s="53"/>
      <c r="J17" s="54"/>
      <c r="K17" s="83"/>
      <c r="L17" s="94"/>
      <c r="N17" s="14">
        <f t="shared" si="20"/>
        <v>0</v>
      </c>
      <c r="O17" s="8">
        <f t="shared" si="21"/>
        <v>0</v>
      </c>
      <c r="P17" s="8">
        <f t="shared" si="22"/>
        <v>0</v>
      </c>
      <c r="Q17" s="8">
        <f t="shared" si="23"/>
        <v>0</v>
      </c>
      <c r="R17" s="8">
        <f t="shared" si="24"/>
        <v>0</v>
      </c>
      <c r="S17" s="8">
        <f t="shared" si="25"/>
        <v>0</v>
      </c>
      <c r="T17" s="8">
        <f t="shared" si="26"/>
        <v>0</v>
      </c>
      <c r="U17" s="8">
        <f t="shared" si="27"/>
        <v>0</v>
      </c>
      <c r="V17" s="8">
        <f t="shared" si="28"/>
        <v>0</v>
      </c>
      <c r="W17" s="8">
        <f t="shared" si="29"/>
        <v>0</v>
      </c>
      <c r="X17" s="15">
        <f t="shared" si="30"/>
        <v>0</v>
      </c>
    </row>
    <row r="18" spans="1:24" ht="28.5" customHeight="1" x14ac:dyDescent="0.4">
      <c r="A18" s="14"/>
      <c r="B18" s="106"/>
      <c r="C18" s="102"/>
      <c r="D18" s="51"/>
      <c r="E18" s="5"/>
      <c r="F18" s="52"/>
      <c r="G18" s="5"/>
      <c r="H18" s="5"/>
      <c r="I18" s="53"/>
      <c r="J18" s="54"/>
      <c r="K18" s="83"/>
      <c r="L18" s="94"/>
      <c r="N18" s="14">
        <f t="shared" si="20"/>
        <v>0</v>
      </c>
      <c r="O18" s="8">
        <f t="shared" si="21"/>
        <v>0</v>
      </c>
      <c r="P18" s="8">
        <f t="shared" si="22"/>
        <v>0</v>
      </c>
      <c r="Q18" s="8">
        <f t="shared" si="23"/>
        <v>0</v>
      </c>
      <c r="R18" s="8">
        <f t="shared" si="24"/>
        <v>0</v>
      </c>
      <c r="S18" s="8">
        <f t="shared" si="25"/>
        <v>0</v>
      </c>
      <c r="T18" s="8">
        <f t="shared" si="26"/>
        <v>0</v>
      </c>
      <c r="U18" s="8">
        <f t="shared" si="27"/>
        <v>0</v>
      </c>
      <c r="V18" s="8">
        <f t="shared" si="28"/>
        <v>0</v>
      </c>
      <c r="W18" s="8">
        <f t="shared" si="29"/>
        <v>0</v>
      </c>
      <c r="X18" s="15">
        <f t="shared" si="30"/>
        <v>0</v>
      </c>
    </row>
    <row r="19" spans="1:24" ht="28.5" customHeight="1" x14ac:dyDescent="0.4">
      <c r="A19" s="14"/>
      <c r="B19" s="106"/>
      <c r="C19" s="102"/>
      <c r="D19" s="51"/>
      <c r="E19" s="5"/>
      <c r="F19" s="52"/>
      <c r="G19" s="5"/>
      <c r="H19" s="5"/>
      <c r="I19" s="53"/>
      <c r="J19" s="54"/>
      <c r="K19" s="83"/>
      <c r="L19" s="94"/>
      <c r="N19" s="14">
        <f t="shared" si="20"/>
        <v>0</v>
      </c>
      <c r="O19" s="8">
        <f t="shared" si="21"/>
        <v>0</v>
      </c>
      <c r="P19" s="8">
        <f t="shared" si="22"/>
        <v>0</v>
      </c>
      <c r="Q19" s="8">
        <f t="shared" si="23"/>
        <v>0</v>
      </c>
      <c r="R19" s="8">
        <f t="shared" si="24"/>
        <v>0</v>
      </c>
      <c r="S19" s="8">
        <f t="shared" si="25"/>
        <v>0</v>
      </c>
      <c r="T19" s="8">
        <f t="shared" si="26"/>
        <v>0</v>
      </c>
      <c r="U19" s="8">
        <f t="shared" si="27"/>
        <v>0</v>
      </c>
      <c r="V19" s="8">
        <f t="shared" si="28"/>
        <v>0</v>
      </c>
      <c r="W19" s="8">
        <f t="shared" si="29"/>
        <v>0</v>
      </c>
      <c r="X19" s="15">
        <f t="shared" si="30"/>
        <v>0</v>
      </c>
    </row>
    <row r="20" spans="1:24" ht="28.5" customHeight="1" x14ac:dyDescent="0.4">
      <c r="A20" s="14"/>
      <c r="B20" s="106"/>
      <c r="C20" s="102"/>
      <c r="D20" s="51"/>
      <c r="E20" s="5"/>
      <c r="F20" s="52"/>
      <c r="G20" s="5"/>
      <c r="H20" s="5"/>
      <c r="I20" s="53"/>
      <c r="J20" s="54"/>
      <c r="K20" s="83"/>
      <c r="L20" s="94"/>
      <c r="N20" s="14">
        <f t="shared" si="20"/>
        <v>0</v>
      </c>
      <c r="O20" s="8">
        <f t="shared" si="21"/>
        <v>0</v>
      </c>
      <c r="P20" s="8">
        <f t="shared" si="22"/>
        <v>0</v>
      </c>
      <c r="Q20" s="8">
        <f t="shared" si="23"/>
        <v>0</v>
      </c>
      <c r="R20" s="8">
        <f t="shared" si="24"/>
        <v>0</v>
      </c>
      <c r="S20" s="8">
        <f t="shared" si="25"/>
        <v>0</v>
      </c>
      <c r="T20" s="8">
        <f t="shared" si="26"/>
        <v>0</v>
      </c>
      <c r="U20" s="8">
        <f t="shared" si="27"/>
        <v>0</v>
      </c>
      <c r="V20" s="8">
        <f t="shared" si="28"/>
        <v>0</v>
      </c>
      <c r="W20" s="8">
        <f t="shared" si="29"/>
        <v>0</v>
      </c>
      <c r="X20" s="15">
        <f t="shared" si="30"/>
        <v>0</v>
      </c>
    </row>
    <row r="21" spans="1:24" ht="28.5" customHeight="1" x14ac:dyDescent="0.4">
      <c r="A21" s="14"/>
      <c r="B21" s="106"/>
      <c r="C21" s="102"/>
      <c r="D21" s="51"/>
      <c r="E21" s="5"/>
      <c r="F21" s="52"/>
      <c r="G21" s="5"/>
      <c r="H21" s="5"/>
      <c r="I21" s="53"/>
      <c r="J21" s="54"/>
      <c r="K21" s="83"/>
      <c r="L21" s="94"/>
      <c r="N21" s="14">
        <f t="shared" si="20"/>
        <v>0</v>
      </c>
      <c r="O21" s="8">
        <f t="shared" si="21"/>
        <v>0</v>
      </c>
      <c r="P21" s="8">
        <f t="shared" si="22"/>
        <v>0</v>
      </c>
      <c r="Q21" s="8">
        <f t="shared" si="23"/>
        <v>0</v>
      </c>
      <c r="R21" s="8">
        <f t="shared" si="24"/>
        <v>0</v>
      </c>
      <c r="S21" s="8">
        <f t="shared" si="25"/>
        <v>0</v>
      </c>
      <c r="T21" s="8">
        <f t="shared" si="26"/>
        <v>0</v>
      </c>
      <c r="U21" s="8">
        <f t="shared" si="27"/>
        <v>0</v>
      </c>
      <c r="V21" s="8">
        <f t="shared" si="28"/>
        <v>0</v>
      </c>
      <c r="W21" s="8">
        <f t="shared" si="29"/>
        <v>0</v>
      </c>
      <c r="X21" s="15">
        <f t="shared" si="30"/>
        <v>0</v>
      </c>
    </row>
    <row r="22" spans="1:24" ht="28.5" customHeight="1" x14ac:dyDescent="0.4">
      <c r="A22" s="14"/>
      <c r="B22" s="106"/>
      <c r="C22" s="102"/>
      <c r="D22" s="51"/>
      <c r="E22" s="5"/>
      <c r="F22" s="52"/>
      <c r="G22" s="5"/>
      <c r="H22" s="5"/>
      <c r="I22" s="53"/>
      <c r="J22" s="54"/>
      <c r="K22" s="83"/>
      <c r="L22" s="94"/>
      <c r="N22" s="14">
        <f t="shared" si="20"/>
        <v>0</v>
      </c>
      <c r="O22" s="8">
        <f t="shared" si="21"/>
        <v>0</v>
      </c>
      <c r="P22" s="8">
        <f t="shared" si="22"/>
        <v>0</v>
      </c>
      <c r="Q22" s="8">
        <f t="shared" si="23"/>
        <v>0</v>
      </c>
      <c r="R22" s="8">
        <f t="shared" si="24"/>
        <v>0</v>
      </c>
      <c r="S22" s="8">
        <f t="shared" si="25"/>
        <v>0</v>
      </c>
      <c r="T22" s="8">
        <f t="shared" si="26"/>
        <v>0</v>
      </c>
      <c r="U22" s="8">
        <f t="shared" si="27"/>
        <v>0</v>
      </c>
      <c r="V22" s="8">
        <f t="shared" si="28"/>
        <v>0</v>
      </c>
      <c r="W22" s="8">
        <f t="shared" si="29"/>
        <v>0</v>
      </c>
      <c r="X22" s="15">
        <f t="shared" si="30"/>
        <v>0</v>
      </c>
    </row>
    <row r="23" spans="1:24" ht="28.5" customHeight="1" x14ac:dyDescent="0.4">
      <c r="A23" s="14" t="str">
        <f>IF(B23="","",A15+1)</f>
        <v/>
      </c>
      <c r="B23" s="106"/>
      <c r="C23" s="102"/>
      <c r="D23" s="51"/>
      <c r="E23" s="5" t="str">
        <f t="shared" si="16"/>
        <v/>
      </c>
      <c r="F23" s="52"/>
      <c r="G23" s="5" t="str">
        <f t="shared" si="17"/>
        <v/>
      </c>
      <c r="H23" s="5" t="str">
        <f t="shared" si="18"/>
        <v/>
      </c>
      <c r="I23" s="53"/>
      <c r="J23" s="54" t="str">
        <f t="shared" si="19"/>
        <v/>
      </c>
      <c r="K23" s="83"/>
      <c r="L23" s="94"/>
      <c r="N23" s="14">
        <f t="shared" si="4"/>
        <v>0</v>
      </c>
      <c r="O23" s="8">
        <f t="shared" si="5"/>
        <v>0</v>
      </c>
      <c r="P23" s="8">
        <f t="shared" si="6"/>
        <v>0</v>
      </c>
      <c r="Q23" s="8">
        <f t="shared" si="7"/>
        <v>0</v>
      </c>
      <c r="R23" s="8">
        <f t="shared" si="8"/>
        <v>0</v>
      </c>
      <c r="S23" s="8">
        <f t="shared" si="9"/>
        <v>0</v>
      </c>
      <c r="T23" s="8">
        <f t="shared" si="10"/>
        <v>0</v>
      </c>
      <c r="U23" s="8">
        <f t="shared" si="11"/>
        <v>0</v>
      </c>
      <c r="V23" s="8">
        <f t="shared" si="12"/>
        <v>0</v>
      </c>
      <c r="W23" s="8">
        <f t="shared" si="13"/>
        <v>0</v>
      </c>
      <c r="X23" s="15">
        <f t="shared" si="14"/>
        <v>0</v>
      </c>
    </row>
    <row r="24" spans="1:24" ht="28.5" customHeight="1" x14ac:dyDescent="0.4">
      <c r="A24" s="14" t="str">
        <f t="shared" si="15"/>
        <v/>
      </c>
      <c r="B24" s="106"/>
      <c r="C24" s="102"/>
      <c r="D24" s="51"/>
      <c r="E24" s="5" t="str">
        <f t="shared" si="16"/>
        <v/>
      </c>
      <c r="F24" s="52"/>
      <c r="G24" s="5" t="str">
        <f t="shared" si="17"/>
        <v/>
      </c>
      <c r="H24" s="5" t="str">
        <f t="shared" si="18"/>
        <v/>
      </c>
      <c r="I24" s="53"/>
      <c r="J24" s="54" t="str">
        <f t="shared" si="19"/>
        <v/>
      </c>
      <c r="K24" s="83"/>
      <c r="L24" s="94"/>
      <c r="N24" s="14">
        <f t="shared" si="4"/>
        <v>0</v>
      </c>
      <c r="O24" s="8">
        <f t="shared" si="5"/>
        <v>0</v>
      </c>
      <c r="P24" s="8">
        <f t="shared" si="6"/>
        <v>0</v>
      </c>
      <c r="Q24" s="8">
        <f t="shared" si="7"/>
        <v>0</v>
      </c>
      <c r="R24" s="8">
        <f t="shared" si="8"/>
        <v>0</v>
      </c>
      <c r="S24" s="8">
        <f t="shared" si="9"/>
        <v>0</v>
      </c>
      <c r="T24" s="8">
        <f t="shared" si="10"/>
        <v>0</v>
      </c>
      <c r="U24" s="8">
        <f t="shared" si="11"/>
        <v>0</v>
      </c>
      <c r="V24" s="8">
        <f t="shared" si="12"/>
        <v>0</v>
      </c>
      <c r="W24" s="8">
        <f t="shared" si="13"/>
        <v>0</v>
      </c>
      <c r="X24" s="15">
        <f t="shared" si="14"/>
        <v>0</v>
      </c>
    </row>
    <row r="25" spans="1:24" ht="28.5" customHeight="1" x14ac:dyDescent="0.4">
      <c r="A25" s="14" t="str">
        <f t="shared" si="15"/>
        <v/>
      </c>
      <c r="B25" s="106"/>
      <c r="C25" s="102"/>
      <c r="D25" s="51"/>
      <c r="E25" s="5" t="str">
        <f t="shared" si="16"/>
        <v/>
      </c>
      <c r="F25" s="52"/>
      <c r="G25" s="5" t="str">
        <f t="shared" si="17"/>
        <v/>
      </c>
      <c r="H25" s="5" t="str">
        <f t="shared" si="18"/>
        <v/>
      </c>
      <c r="I25" s="53"/>
      <c r="J25" s="54" t="str">
        <f t="shared" si="19"/>
        <v/>
      </c>
      <c r="K25" s="83"/>
      <c r="L25" s="94"/>
      <c r="N25" s="14">
        <f t="shared" si="4"/>
        <v>0</v>
      </c>
      <c r="O25" s="8">
        <f t="shared" si="5"/>
        <v>0</v>
      </c>
      <c r="P25" s="8">
        <f t="shared" si="6"/>
        <v>0</v>
      </c>
      <c r="Q25" s="8">
        <f t="shared" si="7"/>
        <v>0</v>
      </c>
      <c r="R25" s="8">
        <f t="shared" si="8"/>
        <v>0</v>
      </c>
      <c r="S25" s="8">
        <f t="shared" si="9"/>
        <v>0</v>
      </c>
      <c r="T25" s="8">
        <f t="shared" si="10"/>
        <v>0</v>
      </c>
      <c r="U25" s="8">
        <f t="shared" si="11"/>
        <v>0</v>
      </c>
      <c r="V25" s="8">
        <f t="shared" si="12"/>
        <v>0</v>
      </c>
      <c r="W25" s="8">
        <f t="shared" si="13"/>
        <v>0</v>
      </c>
      <c r="X25" s="15">
        <f t="shared" si="14"/>
        <v>0</v>
      </c>
    </row>
    <row r="26" spans="1:24" ht="28.5" customHeight="1" x14ac:dyDescent="0.4">
      <c r="A26" s="14" t="str">
        <f t="shared" si="15"/>
        <v/>
      </c>
      <c r="B26" s="106"/>
      <c r="C26" s="102"/>
      <c r="D26" s="51"/>
      <c r="E26" s="5" t="str">
        <f t="shared" si="16"/>
        <v/>
      </c>
      <c r="F26" s="52"/>
      <c r="G26" s="5" t="str">
        <f t="shared" si="17"/>
        <v/>
      </c>
      <c r="H26" s="5" t="str">
        <f t="shared" si="18"/>
        <v/>
      </c>
      <c r="I26" s="53"/>
      <c r="J26" s="54" t="str">
        <f t="shared" si="19"/>
        <v/>
      </c>
      <c r="K26" s="83"/>
      <c r="L26" s="94"/>
      <c r="N26" s="14">
        <f t="shared" si="4"/>
        <v>0</v>
      </c>
      <c r="O26" s="8">
        <f t="shared" si="5"/>
        <v>0</v>
      </c>
      <c r="P26" s="8">
        <f t="shared" si="6"/>
        <v>0</v>
      </c>
      <c r="Q26" s="8">
        <f t="shared" si="7"/>
        <v>0</v>
      </c>
      <c r="R26" s="8">
        <f t="shared" si="8"/>
        <v>0</v>
      </c>
      <c r="S26" s="8">
        <f t="shared" si="9"/>
        <v>0</v>
      </c>
      <c r="T26" s="8">
        <f t="shared" si="10"/>
        <v>0</v>
      </c>
      <c r="U26" s="8">
        <f t="shared" si="11"/>
        <v>0</v>
      </c>
      <c r="V26" s="8">
        <f t="shared" si="12"/>
        <v>0</v>
      </c>
      <c r="W26" s="8">
        <f t="shared" si="13"/>
        <v>0</v>
      </c>
      <c r="X26" s="15">
        <f t="shared" si="14"/>
        <v>0</v>
      </c>
    </row>
    <row r="27" spans="1:24" ht="28.5" customHeight="1" x14ac:dyDescent="0.4">
      <c r="A27" s="14" t="str">
        <f t="shared" si="15"/>
        <v/>
      </c>
      <c r="B27" s="106"/>
      <c r="C27" s="102"/>
      <c r="D27" s="51"/>
      <c r="E27" s="5" t="str">
        <f t="shared" si="16"/>
        <v/>
      </c>
      <c r="F27" s="52"/>
      <c r="G27" s="5" t="str">
        <f t="shared" si="17"/>
        <v/>
      </c>
      <c r="H27" s="5" t="str">
        <f t="shared" si="18"/>
        <v/>
      </c>
      <c r="I27" s="53"/>
      <c r="J27" s="54" t="str">
        <f t="shared" si="19"/>
        <v/>
      </c>
      <c r="K27" s="83"/>
      <c r="L27" s="94"/>
      <c r="N27" s="14">
        <f t="shared" si="4"/>
        <v>0</v>
      </c>
      <c r="O27" s="8">
        <f t="shared" si="5"/>
        <v>0</v>
      </c>
      <c r="P27" s="8">
        <f t="shared" si="6"/>
        <v>0</v>
      </c>
      <c r="Q27" s="8">
        <f t="shared" si="7"/>
        <v>0</v>
      </c>
      <c r="R27" s="8">
        <f t="shared" si="8"/>
        <v>0</v>
      </c>
      <c r="S27" s="8">
        <f t="shared" si="9"/>
        <v>0</v>
      </c>
      <c r="T27" s="8">
        <f t="shared" si="10"/>
        <v>0</v>
      </c>
      <c r="U27" s="8">
        <f t="shared" si="11"/>
        <v>0</v>
      </c>
      <c r="V27" s="8">
        <f t="shared" si="12"/>
        <v>0</v>
      </c>
      <c r="W27" s="8">
        <f t="shared" si="13"/>
        <v>0</v>
      </c>
      <c r="X27" s="15">
        <f t="shared" si="14"/>
        <v>0</v>
      </c>
    </row>
    <row r="28" spans="1:24" ht="28.5" customHeight="1" thickBot="1" x14ac:dyDescent="0.45">
      <c r="A28" s="40" t="str">
        <f t="shared" si="15"/>
        <v/>
      </c>
      <c r="B28" s="107"/>
      <c r="C28" s="103"/>
      <c r="D28" s="55"/>
      <c r="E28" s="56" t="str">
        <f t="shared" si="16"/>
        <v/>
      </c>
      <c r="F28" s="57"/>
      <c r="G28" s="56" t="str">
        <f t="shared" si="17"/>
        <v/>
      </c>
      <c r="H28" s="56" t="str">
        <f t="shared" si="18"/>
        <v/>
      </c>
      <c r="I28" s="58"/>
      <c r="J28" s="59" t="str">
        <f t="shared" si="19"/>
        <v/>
      </c>
      <c r="K28" s="85"/>
      <c r="L28" s="95"/>
      <c r="N28" s="16">
        <f t="shared" si="4"/>
        <v>0</v>
      </c>
      <c r="O28" s="17">
        <f t="shared" si="5"/>
        <v>0</v>
      </c>
      <c r="P28" s="17">
        <f t="shared" si="6"/>
        <v>0</v>
      </c>
      <c r="Q28" s="17">
        <f t="shared" si="7"/>
        <v>0</v>
      </c>
      <c r="R28" s="17">
        <f t="shared" si="8"/>
        <v>0</v>
      </c>
      <c r="S28" s="17">
        <f t="shared" si="9"/>
        <v>0</v>
      </c>
      <c r="T28" s="17">
        <f t="shared" si="10"/>
        <v>0</v>
      </c>
      <c r="U28" s="17">
        <f t="shared" si="11"/>
        <v>0</v>
      </c>
      <c r="V28" s="17">
        <f t="shared" si="12"/>
        <v>0</v>
      </c>
      <c r="W28" s="17">
        <f t="shared" si="13"/>
        <v>0</v>
      </c>
      <c r="X28" s="18">
        <f t="shared" si="14"/>
        <v>0</v>
      </c>
    </row>
    <row r="29" spans="1:24" ht="28.5" customHeight="1" thickTop="1" thickBot="1" x14ac:dyDescent="0.45">
      <c r="A29" s="108" t="s">
        <v>26</v>
      </c>
      <c r="B29" s="109"/>
      <c r="C29" s="109"/>
      <c r="D29" s="25" t="s">
        <v>18</v>
      </c>
      <c r="E29" s="28" t="s">
        <v>20</v>
      </c>
      <c r="F29" s="70">
        <f>N29</f>
        <v>0</v>
      </c>
      <c r="G29" s="22"/>
      <c r="H29" s="21"/>
      <c r="I29" s="30" t="s">
        <v>21</v>
      </c>
      <c r="J29" s="28" t="s">
        <v>20</v>
      </c>
      <c r="K29" s="86">
        <f>T29</f>
        <v>0</v>
      </c>
      <c r="L29" s="88"/>
      <c r="M29" s="87" t="s">
        <v>27</v>
      </c>
      <c r="N29" s="19">
        <f t="shared" ref="N29:X29" si="31">SUM(N4:N28)</f>
        <v>0</v>
      </c>
      <c r="O29" s="19">
        <f t="shared" si="31"/>
        <v>0</v>
      </c>
      <c r="P29" s="19">
        <f t="shared" si="31"/>
        <v>0</v>
      </c>
      <c r="Q29" s="19">
        <f t="shared" si="31"/>
        <v>0</v>
      </c>
      <c r="R29" s="19">
        <f t="shared" si="31"/>
        <v>0</v>
      </c>
      <c r="S29" s="19">
        <f t="shared" si="31"/>
        <v>0</v>
      </c>
      <c r="T29" s="19">
        <f t="shared" si="31"/>
        <v>0</v>
      </c>
      <c r="U29" s="19">
        <f t="shared" si="31"/>
        <v>0</v>
      </c>
      <c r="V29" s="19">
        <f t="shared" si="31"/>
        <v>0</v>
      </c>
      <c r="W29" s="19">
        <f t="shared" si="31"/>
        <v>0</v>
      </c>
      <c r="X29" s="20">
        <f t="shared" si="31"/>
        <v>0</v>
      </c>
    </row>
    <row r="30" spans="1:24" ht="28.5" customHeight="1" x14ac:dyDescent="0.4">
      <c r="A30" s="110"/>
      <c r="B30" s="111"/>
      <c r="C30" s="111"/>
      <c r="D30" s="26" t="s">
        <v>19</v>
      </c>
      <c r="E30" s="29" t="s">
        <v>20</v>
      </c>
      <c r="F30" s="71">
        <f>O29</f>
        <v>0</v>
      </c>
      <c r="G30" s="24"/>
      <c r="H30" s="23"/>
      <c r="I30" s="31" t="s">
        <v>22</v>
      </c>
      <c r="J30" s="29" t="s">
        <v>20</v>
      </c>
      <c r="K30" s="72">
        <f>U29</f>
        <v>0</v>
      </c>
      <c r="L30" s="90"/>
    </row>
    <row r="31" spans="1:24" ht="28.5" customHeight="1" x14ac:dyDescent="0.4">
      <c r="A31" s="110"/>
      <c r="B31" s="111"/>
      <c r="C31" s="111"/>
      <c r="D31" s="26" t="s">
        <v>12</v>
      </c>
      <c r="E31" s="29" t="s">
        <v>20</v>
      </c>
      <c r="F31" s="72">
        <f>P29</f>
        <v>0</v>
      </c>
      <c r="G31" s="24"/>
      <c r="H31" s="23"/>
      <c r="I31" s="31" t="s">
        <v>23</v>
      </c>
      <c r="J31" s="29" t="s">
        <v>20</v>
      </c>
      <c r="K31" s="72">
        <f>V29</f>
        <v>0</v>
      </c>
      <c r="L31" s="90"/>
    </row>
    <row r="32" spans="1:24" ht="28.5" customHeight="1" x14ac:dyDescent="0.4">
      <c r="A32" s="110"/>
      <c r="B32" s="111"/>
      <c r="C32" s="111"/>
      <c r="D32" s="27" t="s">
        <v>5</v>
      </c>
      <c r="E32" s="29" t="s">
        <v>20</v>
      </c>
      <c r="F32" s="72">
        <f>Q29</f>
        <v>0</v>
      </c>
      <c r="G32" s="24"/>
      <c r="H32" s="23"/>
      <c r="I32" s="31" t="s">
        <v>24</v>
      </c>
      <c r="J32" s="29" t="s">
        <v>20</v>
      </c>
      <c r="K32" s="72">
        <f>W29</f>
        <v>0</v>
      </c>
      <c r="L32" s="90"/>
    </row>
    <row r="33" spans="1:12" ht="28.5" customHeight="1" thickBot="1" x14ac:dyDescent="0.45">
      <c r="A33" s="112"/>
      <c r="B33" s="113"/>
      <c r="C33" s="113"/>
      <c r="D33" s="32" t="s">
        <v>6</v>
      </c>
      <c r="E33" s="33" t="s">
        <v>20</v>
      </c>
      <c r="F33" s="73">
        <f>S29</f>
        <v>0</v>
      </c>
      <c r="G33" s="34"/>
      <c r="H33" s="35"/>
      <c r="I33" s="36" t="s">
        <v>25</v>
      </c>
      <c r="J33" s="33" t="s">
        <v>20</v>
      </c>
      <c r="K33" s="73">
        <f>X29</f>
        <v>0</v>
      </c>
      <c r="L33" s="89"/>
    </row>
    <row r="34" spans="1:12" ht="24" customHeight="1" x14ac:dyDescent="0.4"/>
    <row r="35" spans="1:12" ht="24" customHeight="1" x14ac:dyDescent="0.4"/>
    <row r="36" spans="1:12" ht="24" customHeight="1" x14ac:dyDescent="0.4"/>
    <row r="37" spans="1:12" ht="24" customHeight="1" x14ac:dyDescent="0.4"/>
    <row r="38" spans="1:12" ht="24" customHeight="1" x14ac:dyDescent="0.4"/>
    <row r="39" spans="1:12" ht="24" customHeight="1" x14ac:dyDescent="0.4"/>
    <row r="40" spans="1:12" ht="24" customHeight="1" x14ac:dyDescent="0.4"/>
    <row r="41" spans="1:12" ht="24" customHeight="1" x14ac:dyDescent="0.4"/>
    <row r="42" spans="1:12" ht="24" customHeight="1" x14ac:dyDescent="0.4"/>
    <row r="43" spans="1:12" ht="24" customHeight="1" x14ac:dyDescent="0.4"/>
    <row r="44" spans="1:12" ht="24" customHeight="1" x14ac:dyDescent="0.4"/>
    <row r="45" spans="1:12" ht="24" customHeight="1" x14ac:dyDescent="0.4"/>
    <row r="46" spans="1:12" ht="24" customHeight="1" x14ac:dyDescent="0.4"/>
    <row r="47" spans="1:12" ht="24" customHeight="1" x14ac:dyDescent="0.4"/>
    <row r="48" spans="1:12" ht="24" customHeight="1" x14ac:dyDescent="0.4"/>
    <row r="49" ht="24" customHeight="1" x14ac:dyDescent="0.4"/>
    <row r="50" ht="24" customHeight="1" x14ac:dyDescent="0.4"/>
    <row r="51" ht="24" customHeight="1" x14ac:dyDescent="0.4"/>
    <row r="52" ht="24" customHeight="1" x14ac:dyDescent="0.4"/>
  </sheetData>
  <mergeCells count="6">
    <mergeCell ref="A29:C33"/>
    <mergeCell ref="A1:K1"/>
    <mergeCell ref="F2:G2"/>
    <mergeCell ref="H2:J2"/>
    <mergeCell ref="N2:X2"/>
    <mergeCell ref="D3:J3"/>
  </mergeCells>
  <phoneticPr fontId="3"/>
  <dataValidations count="2">
    <dataValidation type="list" allowBlank="1" showInputMessage="1" showErrorMessage="1" sqref="L4:L28" xr:uid="{6C4EB581-B772-4B6B-AD6E-0BD932945CA3}">
      <formula1>$AB$4:$AB$7</formula1>
    </dataValidation>
    <dataValidation type="list" allowBlank="1" showInputMessage="1" showErrorMessage="1" sqref="C4:C28" xr:uid="{A4CE60CF-E669-4948-BA79-A87D5D47BB6C}">
      <formula1>$Z$4:$Z$14</formula1>
    </dataValidation>
  </dataValidations>
  <pageMargins left="0.51181102362204722" right="0.39370078740157483" top="0.55118110236220474" bottom="0.55118110236220474" header="0.31496062992125984" footer="0.31496062992125984"/>
  <pageSetup paperSize="9" scale="7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0673F-ACEC-40C4-B015-17E207877F69}">
  <dimension ref="A1:AI30"/>
  <sheetViews>
    <sheetView topLeftCell="A11" zoomScaleNormal="100" workbookViewId="0">
      <selection activeCell="N24" sqref="N24"/>
    </sheetView>
  </sheetViews>
  <sheetFormatPr defaultColWidth="3.625" defaultRowHeight="18.75" x14ac:dyDescent="0.4"/>
  <sheetData>
    <row r="1" spans="1:35" ht="20.25" thickTop="1" x14ac:dyDescent="0.4">
      <c r="A1" s="68" t="s">
        <v>28</v>
      </c>
      <c r="B1" s="60"/>
      <c r="C1" s="60"/>
      <c r="D1" s="74" t="str">
        <f>'被害報告書 【記入例】'!B4</f>
        <v>○○町</v>
      </c>
      <c r="E1" s="74"/>
      <c r="F1" s="74"/>
      <c r="G1" s="74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1"/>
    </row>
    <row r="2" spans="1:35" x14ac:dyDescent="0.4">
      <c r="A2" s="62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4"/>
    </row>
    <row r="3" spans="1:35" x14ac:dyDescent="0.4">
      <c r="A3" s="62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4"/>
    </row>
    <row r="4" spans="1:35" x14ac:dyDescent="0.4">
      <c r="A4" s="62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4"/>
    </row>
    <row r="5" spans="1:35" x14ac:dyDescent="0.4">
      <c r="A5" s="62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4"/>
    </row>
    <row r="6" spans="1:35" x14ac:dyDescent="0.4">
      <c r="A6" s="62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4"/>
    </row>
    <row r="7" spans="1:35" x14ac:dyDescent="0.4">
      <c r="A7" s="62"/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4"/>
    </row>
    <row r="8" spans="1:35" x14ac:dyDescent="0.4">
      <c r="A8" s="62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4"/>
    </row>
    <row r="9" spans="1:35" x14ac:dyDescent="0.4">
      <c r="A9" s="62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4"/>
    </row>
    <row r="10" spans="1:35" x14ac:dyDescent="0.4">
      <c r="A10" s="62"/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4"/>
    </row>
    <row r="11" spans="1:35" x14ac:dyDescent="0.4">
      <c r="A11" s="62"/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4"/>
    </row>
    <row r="12" spans="1:35" x14ac:dyDescent="0.4">
      <c r="A12" s="62"/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4"/>
    </row>
    <row r="13" spans="1:35" x14ac:dyDescent="0.4">
      <c r="A13" s="62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4"/>
    </row>
    <row r="14" spans="1:35" x14ac:dyDescent="0.4">
      <c r="A14" s="62"/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4"/>
    </row>
    <row r="15" spans="1:35" x14ac:dyDescent="0.4">
      <c r="A15" s="62"/>
      <c r="B15" s="63"/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4"/>
    </row>
    <row r="16" spans="1:35" x14ac:dyDescent="0.4">
      <c r="A16" s="62"/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4"/>
    </row>
    <row r="17" spans="1:35" x14ac:dyDescent="0.4">
      <c r="A17" s="62"/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4"/>
    </row>
    <row r="18" spans="1:35" x14ac:dyDescent="0.4">
      <c r="A18" s="62"/>
      <c r="B18" s="63"/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4"/>
    </row>
    <row r="19" spans="1:35" x14ac:dyDescent="0.4">
      <c r="A19" s="62"/>
      <c r="B19" s="63"/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4"/>
    </row>
    <row r="20" spans="1:35" x14ac:dyDescent="0.4">
      <c r="A20" s="62"/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4"/>
    </row>
    <row r="21" spans="1:35" x14ac:dyDescent="0.4">
      <c r="A21" s="62"/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</row>
    <row r="22" spans="1:35" x14ac:dyDescent="0.4">
      <c r="A22" s="62"/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4"/>
    </row>
    <row r="23" spans="1:35" x14ac:dyDescent="0.4">
      <c r="A23" s="62"/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4"/>
    </row>
    <row r="24" spans="1:35" x14ac:dyDescent="0.4">
      <c r="A24" s="62"/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4"/>
    </row>
    <row r="25" spans="1:35" x14ac:dyDescent="0.4">
      <c r="A25" s="62"/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4"/>
    </row>
    <row r="26" spans="1:35" x14ac:dyDescent="0.4">
      <c r="A26" s="62"/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4"/>
    </row>
    <row r="27" spans="1:35" x14ac:dyDescent="0.4">
      <c r="A27" s="62"/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4"/>
    </row>
    <row r="28" spans="1:35" x14ac:dyDescent="0.4">
      <c r="A28" s="62"/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4"/>
    </row>
    <row r="29" spans="1:35" ht="19.5" thickBot="1" x14ac:dyDescent="0.45">
      <c r="A29" s="65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7"/>
    </row>
    <row r="30" spans="1:35" ht="19.5" thickTop="1" x14ac:dyDescent="0.4"/>
  </sheetData>
  <phoneticPr fontId="3"/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A2D3D-6EAF-4D8B-A0D3-2E85EE6A9BD6}">
  <dimension ref="A1:AB45"/>
  <sheetViews>
    <sheetView view="pageBreakPreview" zoomScale="85" zoomScaleNormal="70" zoomScaleSheetLayoutView="85" workbookViewId="0">
      <selection activeCell="A2" sqref="A2"/>
    </sheetView>
  </sheetViews>
  <sheetFormatPr defaultRowHeight="33.75" customHeight="1" x14ac:dyDescent="0.4"/>
  <cols>
    <col min="1" max="1" width="7.625" style="2" customWidth="1"/>
    <col min="2" max="3" width="9" style="1"/>
    <col min="4" max="4" width="21" style="1" customWidth="1"/>
    <col min="5" max="5" width="3.625" style="2" bestFit="1" customWidth="1"/>
    <col min="6" max="6" width="7.5" style="1" customWidth="1"/>
    <col min="7" max="7" width="3.375" style="2" bestFit="1" customWidth="1"/>
    <col min="8" max="8" width="3.75" style="2" bestFit="1" customWidth="1"/>
    <col min="9" max="9" width="7.5" style="1" customWidth="1"/>
    <col min="10" max="10" width="3.375" style="2" bestFit="1" customWidth="1"/>
    <col min="11" max="11" width="22.125" style="1" customWidth="1"/>
    <col min="12" max="12" width="11.125" style="1" customWidth="1"/>
    <col min="13" max="25" width="9" style="1"/>
    <col min="26" max="26" width="15.25" style="1" bestFit="1" customWidth="1"/>
    <col min="27" max="16384" width="9" style="1"/>
  </cols>
  <sheetData>
    <row r="1" spans="1:28" ht="33.75" customHeight="1" thickBot="1" x14ac:dyDescent="0.45">
      <c r="A1" s="114" t="s">
        <v>57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</row>
    <row r="2" spans="1:28" ht="33.75" customHeight="1" thickBot="1" x14ac:dyDescent="0.45">
      <c r="F2" s="120" t="s">
        <v>47</v>
      </c>
      <c r="G2" s="120"/>
      <c r="H2" s="113" t="s">
        <v>46</v>
      </c>
      <c r="I2" s="113"/>
      <c r="J2" s="113"/>
      <c r="K2" s="80" t="s">
        <v>45</v>
      </c>
      <c r="N2" s="116" t="s">
        <v>4</v>
      </c>
      <c r="O2" s="117"/>
      <c r="P2" s="117"/>
      <c r="Q2" s="117"/>
      <c r="R2" s="117"/>
      <c r="S2" s="117"/>
      <c r="T2" s="117"/>
      <c r="U2" s="117"/>
      <c r="V2" s="117"/>
      <c r="W2" s="117"/>
      <c r="X2" s="118"/>
      <c r="Z2" s="1" t="s">
        <v>17</v>
      </c>
    </row>
    <row r="3" spans="1:28" ht="28.5" customHeight="1" thickBot="1" x14ac:dyDescent="0.45">
      <c r="A3" s="42" t="s">
        <v>0</v>
      </c>
      <c r="B3" s="43" t="s">
        <v>3</v>
      </c>
      <c r="C3" s="44" t="s">
        <v>2</v>
      </c>
      <c r="D3" s="119" t="s">
        <v>29</v>
      </c>
      <c r="E3" s="119"/>
      <c r="F3" s="119"/>
      <c r="G3" s="119"/>
      <c r="H3" s="119"/>
      <c r="I3" s="119"/>
      <c r="J3" s="119"/>
      <c r="K3" s="81" t="s">
        <v>55</v>
      </c>
      <c r="L3" s="45" t="s">
        <v>56</v>
      </c>
      <c r="N3" s="6" t="s">
        <v>16</v>
      </c>
      <c r="O3" s="7" t="s">
        <v>15</v>
      </c>
      <c r="P3" s="3" t="s">
        <v>12</v>
      </c>
      <c r="Q3" s="3" t="s">
        <v>13</v>
      </c>
      <c r="R3" s="3" t="s">
        <v>44</v>
      </c>
      <c r="S3" s="3" t="s">
        <v>6</v>
      </c>
      <c r="T3" s="3" t="s">
        <v>7</v>
      </c>
      <c r="U3" s="3" t="s">
        <v>8</v>
      </c>
      <c r="V3" s="3" t="s">
        <v>9</v>
      </c>
      <c r="W3" s="3" t="s">
        <v>10</v>
      </c>
      <c r="X3" s="4" t="s">
        <v>11</v>
      </c>
      <c r="Z3" s="13" t="s">
        <v>1</v>
      </c>
      <c r="AB3" s="91" t="s">
        <v>48</v>
      </c>
    </row>
    <row r="4" spans="1:28" ht="28.5" customHeight="1" x14ac:dyDescent="0.4">
      <c r="A4" s="37">
        <f>IF(B4="","",1)</f>
        <v>1</v>
      </c>
      <c r="B4" s="38" t="s">
        <v>14</v>
      </c>
      <c r="C4" s="77" t="s">
        <v>16</v>
      </c>
      <c r="D4" s="46" t="s">
        <v>31</v>
      </c>
      <c r="E4" s="47" t="str">
        <f>IF($C4="","","L=")</f>
        <v>L=</v>
      </c>
      <c r="F4" s="48">
        <v>15</v>
      </c>
      <c r="G4" s="47" t="str">
        <f>IF($C4="","","ｍ")</f>
        <v>ｍ</v>
      </c>
      <c r="H4" s="47" t="str">
        <f>IF($C4="","","H=")</f>
        <v>H=</v>
      </c>
      <c r="I4" s="49">
        <v>0.5</v>
      </c>
      <c r="J4" s="50" t="str">
        <f>IF($C4="","","ｍ")</f>
        <v>ｍ</v>
      </c>
      <c r="K4" s="82"/>
      <c r="L4" s="94" t="s">
        <v>49</v>
      </c>
      <c r="N4" s="14">
        <f t="shared" ref="N4:N21" si="0">COUNTIF(C4,$Z$4)</f>
        <v>1</v>
      </c>
      <c r="O4" s="8">
        <f t="shared" ref="O4:O21" si="1">COUNTIF(C4,$Z$5)</f>
        <v>0</v>
      </c>
      <c r="P4" s="8">
        <f t="shared" ref="P4:P21" si="2">COUNTIF(C4,$Z$6)</f>
        <v>0</v>
      </c>
      <c r="Q4" s="8">
        <f t="shared" ref="Q4:Q21" si="3">COUNTIF(C4,$Z$7)</f>
        <v>0</v>
      </c>
      <c r="R4" s="8">
        <f>COUNTIF(C4,$Z$8)</f>
        <v>0</v>
      </c>
      <c r="S4" s="8">
        <f t="shared" ref="S4:S21" si="4">COUNTIF(C4,$Z$8)</f>
        <v>0</v>
      </c>
      <c r="T4" s="8">
        <f t="shared" ref="T4:T21" si="5">COUNTIF(C4,$Z$8)</f>
        <v>0</v>
      </c>
      <c r="U4" s="8">
        <f t="shared" ref="U4:U21" si="6">COUNTIF(C4,$Z$9)</f>
        <v>0</v>
      </c>
      <c r="V4" s="8">
        <f t="shared" ref="V4:V21" si="7">COUNTIF(C4,$Z$10)</f>
        <v>0</v>
      </c>
      <c r="W4" s="8">
        <f t="shared" ref="W4:W21" si="8">COUNTIF(C4,$Z$11)</f>
        <v>0</v>
      </c>
      <c r="X4" s="15">
        <f t="shared" ref="X4:X21" si="9">COUNTIF(C4,$Z$12)</f>
        <v>0</v>
      </c>
      <c r="Z4" s="12" t="s">
        <v>16</v>
      </c>
      <c r="AB4" s="92" t="s">
        <v>49</v>
      </c>
    </row>
    <row r="5" spans="1:28" ht="28.5" customHeight="1" x14ac:dyDescent="0.4">
      <c r="A5" s="14">
        <f>IF(B5="","",A4+1)</f>
        <v>2</v>
      </c>
      <c r="B5" s="39" t="s">
        <v>14</v>
      </c>
      <c r="C5" s="78" t="s">
        <v>15</v>
      </c>
      <c r="D5" s="51" t="s">
        <v>30</v>
      </c>
      <c r="E5" s="5" t="str">
        <f>IF($C5="","","L=")</f>
        <v>L=</v>
      </c>
      <c r="F5" s="52">
        <v>10</v>
      </c>
      <c r="G5" s="5" t="str">
        <f>IF($C5="","","ｍ")</f>
        <v>ｍ</v>
      </c>
      <c r="H5" s="5" t="str">
        <f>IF($C5="","","H=")</f>
        <v>H=</v>
      </c>
      <c r="I5" s="53"/>
      <c r="J5" s="54" t="str">
        <f>IF($C5="","","ｍ")</f>
        <v>ｍ</v>
      </c>
      <c r="K5" s="83"/>
      <c r="L5" s="94" t="s">
        <v>49</v>
      </c>
      <c r="N5" s="14">
        <f t="shared" si="0"/>
        <v>0</v>
      </c>
      <c r="O5" s="8">
        <f t="shared" si="1"/>
        <v>1</v>
      </c>
      <c r="P5" s="8">
        <f t="shared" si="2"/>
        <v>0</v>
      </c>
      <c r="Q5" s="8">
        <f t="shared" si="3"/>
        <v>0</v>
      </c>
      <c r="R5" s="8">
        <f t="shared" ref="R5:R21" si="10">COUNTIF(D5,$Z$7)</f>
        <v>0</v>
      </c>
      <c r="S5" s="8">
        <f t="shared" si="4"/>
        <v>0</v>
      </c>
      <c r="T5" s="8">
        <f t="shared" si="5"/>
        <v>0</v>
      </c>
      <c r="U5" s="8">
        <f t="shared" si="6"/>
        <v>0</v>
      </c>
      <c r="V5" s="8">
        <f t="shared" si="7"/>
        <v>0</v>
      </c>
      <c r="W5" s="8">
        <f t="shared" si="8"/>
        <v>0</v>
      </c>
      <c r="X5" s="15">
        <f t="shared" si="9"/>
        <v>0</v>
      </c>
      <c r="Z5" s="9" t="s">
        <v>15</v>
      </c>
      <c r="AB5" s="92" t="s">
        <v>51</v>
      </c>
    </row>
    <row r="6" spans="1:28" ht="28.5" customHeight="1" x14ac:dyDescent="0.4">
      <c r="A6" s="14">
        <f t="shared" ref="A6:A13" si="11">IF(B6="","",A5+1)</f>
        <v>3</v>
      </c>
      <c r="B6" s="39" t="s">
        <v>14</v>
      </c>
      <c r="C6" s="78" t="s">
        <v>12</v>
      </c>
      <c r="D6" s="51" t="s">
        <v>32</v>
      </c>
      <c r="E6" s="5" t="str">
        <f>IF($C6="","","L=")</f>
        <v>L=</v>
      </c>
      <c r="F6" s="52">
        <v>30</v>
      </c>
      <c r="G6" s="5" t="str">
        <f>IF($C6="","","ｍ")</f>
        <v>ｍ</v>
      </c>
      <c r="H6" s="5" t="str">
        <f>IF($C6="","","H=")</f>
        <v>H=</v>
      </c>
      <c r="I6" s="53"/>
      <c r="J6" s="54" t="str">
        <f>IF($C6="","","ｍ")</f>
        <v>ｍ</v>
      </c>
      <c r="K6" s="84" t="s">
        <v>53</v>
      </c>
      <c r="L6" s="94" t="s">
        <v>50</v>
      </c>
      <c r="N6" s="14">
        <f t="shared" si="0"/>
        <v>0</v>
      </c>
      <c r="O6" s="8">
        <f t="shared" si="1"/>
        <v>0</v>
      </c>
      <c r="P6" s="8">
        <f t="shared" si="2"/>
        <v>1</v>
      </c>
      <c r="Q6" s="8">
        <f t="shared" si="3"/>
        <v>0</v>
      </c>
      <c r="R6" s="8">
        <f t="shared" si="10"/>
        <v>0</v>
      </c>
      <c r="S6" s="8">
        <f t="shared" si="4"/>
        <v>0</v>
      </c>
      <c r="T6" s="8">
        <f t="shared" si="5"/>
        <v>0</v>
      </c>
      <c r="U6" s="8">
        <f t="shared" si="6"/>
        <v>0</v>
      </c>
      <c r="V6" s="8">
        <f t="shared" si="7"/>
        <v>0</v>
      </c>
      <c r="W6" s="8">
        <f t="shared" si="8"/>
        <v>0</v>
      </c>
      <c r="X6" s="15">
        <f t="shared" si="9"/>
        <v>0</v>
      </c>
      <c r="Z6" s="75" t="s">
        <v>12</v>
      </c>
      <c r="AB6" s="92" t="s">
        <v>50</v>
      </c>
    </row>
    <row r="7" spans="1:28" ht="28.5" customHeight="1" thickBot="1" x14ac:dyDescent="0.45">
      <c r="A7" s="14">
        <f t="shared" si="11"/>
        <v>4</v>
      </c>
      <c r="B7" s="39" t="s">
        <v>14</v>
      </c>
      <c r="C7" s="78" t="s">
        <v>13</v>
      </c>
      <c r="D7" s="69" t="s">
        <v>36</v>
      </c>
      <c r="E7" s="5" t="str">
        <f t="shared" ref="E7:E21" si="12">IF($C7="","","L=")</f>
        <v>L=</v>
      </c>
      <c r="F7" s="52">
        <v>20</v>
      </c>
      <c r="G7" s="5" t="str">
        <f t="shared" ref="G7:G21" si="13">IF($C7="","","ｍ")</f>
        <v>ｍ</v>
      </c>
      <c r="H7" s="5" t="str">
        <f t="shared" ref="H7:H21" si="14">IF($C7="","","H=")</f>
        <v>H=</v>
      </c>
      <c r="I7" s="53"/>
      <c r="J7" s="54" t="str">
        <f t="shared" ref="J7:J21" si="15">IF($C7="","","ｍ")</f>
        <v>ｍ</v>
      </c>
      <c r="K7" s="84" t="s">
        <v>53</v>
      </c>
      <c r="L7" s="94" t="s">
        <v>50</v>
      </c>
      <c r="N7" s="14">
        <f t="shared" si="0"/>
        <v>0</v>
      </c>
      <c r="O7" s="8">
        <f t="shared" si="1"/>
        <v>0</v>
      </c>
      <c r="P7" s="8">
        <f t="shared" si="2"/>
        <v>0</v>
      </c>
      <c r="Q7" s="8">
        <f t="shared" si="3"/>
        <v>1</v>
      </c>
      <c r="R7" s="8">
        <f t="shared" si="10"/>
        <v>0</v>
      </c>
      <c r="S7" s="8">
        <f t="shared" si="4"/>
        <v>0</v>
      </c>
      <c r="T7" s="8">
        <f t="shared" si="5"/>
        <v>0</v>
      </c>
      <c r="U7" s="8">
        <f t="shared" si="6"/>
        <v>0</v>
      </c>
      <c r="V7" s="8">
        <f t="shared" si="7"/>
        <v>0</v>
      </c>
      <c r="W7" s="8">
        <f t="shared" si="8"/>
        <v>0</v>
      </c>
      <c r="X7" s="15">
        <f t="shared" si="9"/>
        <v>0</v>
      </c>
      <c r="Z7" s="76" t="s">
        <v>13</v>
      </c>
      <c r="AB7" s="93" t="s">
        <v>54</v>
      </c>
    </row>
    <row r="8" spans="1:28" ht="28.5" customHeight="1" x14ac:dyDescent="0.4">
      <c r="A8" s="14">
        <f t="shared" si="11"/>
        <v>5</v>
      </c>
      <c r="B8" s="39" t="s">
        <v>14</v>
      </c>
      <c r="C8" s="78" t="s">
        <v>6</v>
      </c>
      <c r="D8" s="51" t="s">
        <v>33</v>
      </c>
      <c r="E8" s="5" t="str">
        <f t="shared" si="12"/>
        <v>L=</v>
      </c>
      <c r="F8" s="52">
        <v>5</v>
      </c>
      <c r="G8" s="5" t="str">
        <f t="shared" si="13"/>
        <v>ｍ</v>
      </c>
      <c r="H8" s="5" t="str">
        <f t="shared" si="14"/>
        <v>H=</v>
      </c>
      <c r="I8" s="53"/>
      <c r="J8" s="54" t="str">
        <f t="shared" si="15"/>
        <v>ｍ</v>
      </c>
      <c r="K8" s="83"/>
      <c r="L8" s="94" t="s">
        <v>49</v>
      </c>
      <c r="N8" s="14">
        <f t="shared" si="0"/>
        <v>0</v>
      </c>
      <c r="O8" s="8">
        <f t="shared" si="1"/>
        <v>0</v>
      </c>
      <c r="P8" s="8">
        <f t="shared" si="2"/>
        <v>0</v>
      </c>
      <c r="Q8" s="8">
        <f t="shared" si="3"/>
        <v>0</v>
      </c>
      <c r="R8" s="8">
        <f t="shared" si="10"/>
        <v>0</v>
      </c>
      <c r="S8" s="8">
        <f t="shared" si="4"/>
        <v>0</v>
      </c>
      <c r="T8" s="8">
        <f t="shared" si="5"/>
        <v>0</v>
      </c>
      <c r="U8" s="8">
        <f t="shared" si="6"/>
        <v>1</v>
      </c>
      <c r="V8" s="8">
        <f t="shared" si="7"/>
        <v>0</v>
      </c>
      <c r="W8" s="8">
        <f t="shared" si="8"/>
        <v>0</v>
      </c>
      <c r="X8" s="15">
        <f t="shared" si="9"/>
        <v>0</v>
      </c>
      <c r="Z8" s="10" t="s">
        <v>41</v>
      </c>
    </row>
    <row r="9" spans="1:28" ht="28.5" customHeight="1" x14ac:dyDescent="0.4">
      <c r="A9" s="14">
        <f t="shared" si="11"/>
        <v>6</v>
      </c>
      <c r="B9" s="39" t="s">
        <v>14</v>
      </c>
      <c r="C9" s="78" t="s">
        <v>7</v>
      </c>
      <c r="D9" s="69" t="s">
        <v>37</v>
      </c>
      <c r="E9" s="5" t="str">
        <f t="shared" si="12"/>
        <v>L=</v>
      </c>
      <c r="F9" s="52">
        <v>8</v>
      </c>
      <c r="G9" s="5" t="str">
        <f t="shared" si="13"/>
        <v>ｍ</v>
      </c>
      <c r="H9" s="5" t="str">
        <f t="shared" si="14"/>
        <v>H=</v>
      </c>
      <c r="I9" s="53">
        <v>3</v>
      </c>
      <c r="J9" s="54" t="str">
        <f t="shared" si="15"/>
        <v>ｍ</v>
      </c>
      <c r="K9" s="83"/>
      <c r="L9" s="94" t="s">
        <v>49</v>
      </c>
      <c r="N9" s="14">
        <f t="shared" si="0"/>
        <v>0</v>
      </c>
      <c r="O9" s="8">
        <f t="shared" si="1"/>
        <v>0</v>
      </c>
      <c r="P9" s="8">
        <f t="shared" si="2"/>
        <v>0</v>
      </c>
      <c r="Q9" s="8">
        <f t="shared" si="3"/>
        <v>0</v>
      </c>
      <c r="R9" s="8">
        <f t="shared" si="10"/>
        <v>0</v>
      </c>
      <c r="S9" s="8">
        <f t="shared" si="4"/>
        <v>0</v>
      </c>
      <c r="T9" s="8">
        <f t="shared" si="5"/>
        <v>0</v>
      </c>
      <c r="U9" s="8">
        <f t="shared" si="6"/>
        <v>0</v>
      </c>
      <c r="V9" s="8">
        <f t="shared" si="7"/>
        <v>1</v>
      </c>
      <c r="W9" s="8">
        <f t="shared" si="8"/>
        <v>0</v>
      </c>
      <c r="X9" s="15">
        <f t="shared" si="9"/>
        <v>0</v>
      </c>
      <c r="Z9" s="10" t="s">
        <v>6</v>
      </c>
    </row>
    <row r="10" spans="1:28" ht="28.5" customHeight="1" x14ac:dyDescent="0.4">
      <c r="A10" s="14">
        <f t="shared" si="11"/>
        <v>7</v>
      </c>
      <c r="B10" s="39" t="s">
        <v>14</v>
      </c>
      <c r="C10" s="78" t="s">
        <v>8</v>
      </c>
      <c r="D10" s="69" t="s">
        <v>38</v>
      </c>
      <c r="E10" s="5" t="str">
        <f t="shared" si="12"/>
        <v>L=</v>
      </c>
      <c r="F10" s="52">
        <v>3</v>
      </c>
      <c r="G10" s="5" t="str">
        <f t="shared" si="13"/>
        <v>ｍ</v>
      </c>
      <c r="H10" s="5" t="str">
        <f t="shared" si="14"/>
        <v>H=</v>
      </c>
      <c r="I10" s="53"/>
      <c r="J10" s="54" t="str">
        <f t="shared" si="15"/>
        <v>ｍ</v>
      </c>
      <c r="K10" s="83"/>
      <c r="L10" s="94" t="s">
        <v>54</v>
      </c>
      <c r="N10" s="14">
        <f t="shared" si="0"/>
        <v>0</v>
      </c>
      <c r="O10" s="8">
        <f t="shared" si="1"/>
        <v>0</v>
      </c>
      <c r="P10" s="8">
        <f t="shared" si="2"/>
        <v>0</v>
      </c>
      <c r="Q10" s="8">
        <f t="shared" si="3"/>
        <v>0</v>
      </c>
      <c r="R10" s="8">
        <f t="shared" si="10"/>
        <v>0</v>
      </c>
      <c r="S10" s="8">
        <f t="shared" si="4"/>
        <v>0</v>
      </c>
      <c r="T10" s="8">
        <f t="shared" si="5"/>
        <v>0</v>
      </c>
      <c r="U10" s="8">
        <f t="shared" si="6"/>
        <v>0</v>
      </c>
      <c r="V10" s="8">
        <f t="shared" si="7"/>
        <v>0</v>
      </c>
      <c r="W10" s="8">
        <f t="shared" si="8"/>
        <v>1</v>
      </c>
      <c r="X10" s="15">
        <f t="shared" si="9"/>
        <v>0</v>
      </c>
      <c r="Z10" s="10" t="s">
        <v>7</v>
      </c>
    </row>
    <row r="11" spans="1:28" ht="28.5" customHeight="1" x14ac:dyDescent="0.4">
      <c r="A11" s="14">
        <f t="shared" si="11"/>
        <v>8</v>
      </c>
      <c r="B11" s="39" t="s">
        <v>14</v>
      </c>
      <c r="C11" s="78" t="s">
        <v>9</v>
      </c>
      <c r="D11" s="69" t="s">
        <v>39</v>
      </c>
      <c r="E11" s="5" t="str">
        <f t="shared" si="12"/>
        <v>L=</v>
      </c>
      <c r="F11" s="52"/>
      <c r="G11" s="5" t="str">
        <f t="shared" si="13"/>
        <v>ｍ</v>
      </c>
      <c r="H11" s="5" t="str">
        <f t="shared" si="14"/>
        <v>H=</v>
      </c>
      <c r="I11" s="53"/>
      <c r="J11" s="54" t="str">
        <f t="shared" si="15"/>
        <v>ｍ</v>
      </c>
      <c r="K11" s="83"/>
      <c r="L11" s="94" t="s">
        <v>54</v>
      </c>
      <c r="N11" s="14">
        <f t="shared" si="0"/>
        <v>0</v>
      </c>
      <c r="O11" s="8">
        <f t="shared" si="1"/>
        <v>0</v>
      </c>
      <c r="P11" s="8">
        <f t="shared" si="2"/>
        <v>0</v>
      </c>
      <c r="Q11" s="8">
        <f t="shared" si="3"/>
        <v>0</v>
      </c>
      <c r="R11" s="8">
        <f t="shared" si="10"/>
        <v>0</v>
      </c>
      <c r="S11" s="8">
        <f t="shared" si="4"/>
        <v>0</v>
      </c>
      <c r="T11" s="8">
        <f t="shared" si="5"/>
        <v>0</v>
      </c>
      <c r="U11" s="8">
        <f t="shared" si="6"/>
        <v>0</v>
      </c>
      <c r="V11" s="8">
        <f t="shared" si="7"/>
        <v>0</v>
      </c>
      <c r="W11" s="8">
        <f t="shared" si="8"/>
        <v>0</v>
      </c>
      <c r="X11" s="15">
        <f t="shared" si="9"/>
        <v>1</v>
      </c>
      <c r="Z11" s="10" t="s">
        <v>8</v>
      </c>
    </row>
    <row r="12" spans="1:28" ht="28.5" customHeight="1" x14ac:dyDescent="0.4">
      <c r="A12" s="14">
        <f t="shared" si="11"/>
        <v>9</v>
      </c>
      <c r="B12" s="39" t="s">
        <v>14</v>
      </c>
      <c r="C12" s="78" t="s">
        <v>10</v>
      </c>
      <c r="D12" s="51" t="s">
        <v>35</v>
      </c>
      <c r="E12" s="5" t="str">
        <f t="shared" si="12"/>
        <v>L=</v>
      </c>
      <c r="F12" s="52">
        <v>10</v>
      </c>
      <c r="G12" s="5" t="str">
        <f t="shared" si="13"/>
        <v>ｍ</v>
      </c>
      <c r="H12" s="5" t="str">
        <f t="shared" si="14"/>
        <v>H=</v>
      </c>
      <c r="I12" s="53"/>
      <c r="J12" s="54" t="str">
        <f t="shared" si="15"/>
        <v>ｍ</v>
      </c>
      <c r="K12" s="83" t="s">
        <v>52</v>
      </c>
      <c r="L12" s="94" t="s">
        <v>49</v>
      </c>
      <c r="N12" s="14">
        <f t="shared" si="0"/>
        <v>0</v>
      </c>
      <c r="O12" s="8">
        <f t="shared" si="1"/>
        <v>0</v>
      </c>
      <c r="P12" s="8">
        <f t="shared" si="2"/>
        <v>0</v>
      </c>
      <c r="Q12" s="8">
        <f t="shared" si="3"/>
        <v>0</v>
      </c>
      <c r="R12" s="8">
        <f t="shared" si="10"/>
        <v>0</v>
      </c>
      <c r="S12" s="8">
        <f t="shared" si="4"/>
        <v>0</v>
      </c>
      <c r="T12" s="8">
        <f t="shared" si="5"/>
        <v>0</v>
      </c>
      <c r="U12" s="8">
        <f t="shared" si="6"/>
        <v>0</v>
      </c>
      <c r="V12" s="8">
        <f t="shared" si="7"/>
        <v>0</v>
      </c>
      <c r="W12" s="8">
        <f t="shared" si="8"/>
        <v>0</v>
      </c>
      <c r="X12" s="15">
        <f t="shared" si="9"/>
        <v>0</v>
      </c>
      <c r="Z12" s="10" t="s">
        <v>9</v>
      </c>
    </row>
    <row r="13" spans="1:28" ht="28.5" customHeight="1" x14ac:dyDescent="0.4">
      <c r="A13" s="14">
        <f t="shared" si="11"/>
        <v>10</v>
      </c>
      <c r="B13" s="39" t="s">
        <v>14</v>
      </c>
      <c r="C13" s="78" t="s">
        <v>11</v>
      </c>
      <c r="D13" s="51" t="s">
        <v>34</v>
      </c>
      <c r="E13" s="5" t="str">
        <f t="shared" si="12"/>
        <v>L=</v>
      </c>
      <c r="F13" s="52"/>
      <c r="G13" s="5" t="str">
        <f t="shared" si="13"/>
        <v>ｍ</v>
      </c>
      <c r="H13" s="5" t="str">
        <f t="shared" si="14"/>
        <v>H=</v>
      </c>
      <c r="I13" s="53"/>
      <c r="J13" s="54" t="str">
        <f t="shared" si="15"/>
        <v>ｍ</v>
      </c>
      <c r="K13" s="83" t="s">
        <v>52</v>
      </c>
      <c r="L13" s="94" t="s">
        <v>49</v>
      </c>
      <c r="N13" s="14">
        <f t="shared" si="0"/>
        <v>0</v>
      </c>
      <c r="O13" s="8">
        <f t="shared" si="1"/>
        <v>0</v>
      </c>
      <c r="P13" s="8">
        <f t="shared" si="2"/>
        <v>0</v>
      </c>
      <c r="Q13" s="8">
        <f t="shared" si="3"/>
        <v>0</v>
      </c>
      <c r="R13" s="8">
        <f t="shared" si="10"/>
        <v>0</v>
      </c>
      <c r="S13" s="8">
        <f t="shared" si="4"/>
        <v>0</v>
      </c>
      <c r="T13" s="8">
        <f t="shared" si="5"/>
        <v>0</v>
      </c>
      <c r="U13" s="8">
        <f t="shared" si="6"/>
        <v>0</v>
      </c>
      <c r="V13" s="8">
        <f t="shared" si="7"/>
        <v>0</v>
      </c>
      <c r="W13" s="8">
        <f t="shared" si="8"/>
        <v>0</v>
      </c>
      <c r="X13" s="15">
        <f t="shared" si="9"/>
        <v>0</v>
      </c>
      <c r="Z13" s="10" t="s">
        <v>10</v>
      </c>
    </row>
    <row r="14" spans="1:28" ht="28.5" customHeight="1" thickBot="1" x14ac:dyDescent="0.45">
      <c r="A14" s="14">
        <v>11</v>
      </c>
      <c r="B14" s="39" t="s">
        <v>43</v>
      </c>
      <c r="C14" s="78" t="s">
        <v>40</v>
      </c>
      <c r="D14" s="69" t="s">
        <v>42</v>
      </c>
      <c r="E14" s="5" t="str">
        <f t="shared" si="12"/>
        <v>L=</v>
      </c>
      <c r="F14" s="52">
        <v>5</v>
      </c>
      <c r="G14" s="5" t="str">
        <f t="shared" si="13"/>
        <v>ｍ</v>
      </c>
      <c r="H14" s="5" t="str">
        <f t="shared" si="14"/>
        <v>H=</v>
      </c>
      <c r="I14" s="53"/>
      <c r="J14" s="54" t="str">
        <f t="shared" si="15"/>
        <v>ｍ</v>
      </c>
      <c r="K14" s="83"/>
      <c r="L14" s="94" t="s">
        <v>50</v>
      </c>
      <c r="N14" s="14">
        <f t="shared" si="0"/>
        <v>0</v>
      </c>
      <c r="O14" s="8">
        <f t="shared" si="1"/>
        <v>0</v>
      </c>
      <c r="P14" s="8">
        <f t="shared" si="2"/>
        <v>0</v>
      </c>
      <c r="Q14" s="8">
        <f t="shared" si="3"/>
        <v>0</v>
      </c>
      <c r="R14" s="8">
        <f t="shared" si="10"/>
        <v>0</v>
      </c>
      <c r="S14" s="8">
        <f t="shared" si="4"/>
        <v>1</v>
      </c>
      <c r="T14" s="8">
        <f t="shared" si="5"/>
        <v>1</v>
      </c>
      <c r="U14" s="8">
        <f t="shared" si="6"/>
        <v>0</v>
      </c>
      <c r="V14" s="8">
        <f t="shared" si="7"/>
        <v>0</v>
      </c>
      <c r="W14" s="8">
        <f t="shared" si="8"/>
        <v>0</v>
      </c>
      <c r="X14" s="15">
        <f t="shared" si="9"/>
        <v>0</v>
      </c>
      <c r="Z14" s="11" t="s">
        <v>11</v>
      </c>
    </row>
    <row r="15" spans="1:28" ht="28.5" customHeight="1" x14ac:dyDescent="0.4">
      <c r="A15" s="14"/>
      <c r="B15" s="39"/>
      <c r="C15" s="78"/>
      <c r="D15" s="51"/>
      <c r="E15" s="5" t="str">
        <f t="shared" si="12"/>
        <v/>
      </c>
      <c r="F15" s="52"/>
      <c r="G15" s="5" t="str">
        <f t="shared" si="13"/>
        <v/>
      </c>
      <c r="H15" s="5" t="str">
        <f t="shared" si="14"/>
        <v/>
      </c>
      <c r="I15" s="53"/>
      <c r="J15" s="54" t="str">
        <f t="shared" si="15"/>
        <v/>
      </c>
      <c r="K15" s="83"/>
      <c r="L15" s="94"/>
      <c r="N15" s="14">
        <f t="shared" si="0"/>
        <v>0</v>
      </c>
      <c r="O15" s="8">
        <f t="shared" si="1"/>
        <v>0</v>
      </c>
      <c r="P15" s="8">
        <f t="shared" si="2"/>
        <v>0</v>
      </c>
      <c r="Q15" s="8">
        <f t="shared" si="3"/>
        <v>0</v>
      </c>
      <c r="R15" s="8">
        <f t="shared" si="10"/>
        <v>0</v>
      </c>
      <c r="S15" s="8">
        <f t="shared" si="4"/>
        <v>0</v>
      </c>
      <c r="T15" s="8">
        <f t="shared" si="5"/>
        <v>0</v>
      </c>
      <c r="U15" s="8">
        <f t="shared" si="6"/>
        <v>0</v>
      </c>
      <c r="V15" s="8">
        <f t="shared" si="7"/>
        <v>0</v>
      </c>
      <c r="W15" s="8">
        <f t="shared" si="8"/>
        <v>0</v>
      </c>
      <c r="X15" s="15">
        <f t="shared" si="9"/>
        <v>0</v>
      </c>
    </row>
    <row r="16" spans="1:28" ht="28.5" customHeight="1" x14ac:dyDescent="0.4">
      <c r="A16" s="14"/>
      <c r="B16" s="39"/>
      <c r="C16" s="78"/>
      <c r="D16" s="51"/>
      <c r="E16" s="5" t="str">
        <f t="shared" si="12"/>
        <v/>
      </c>
      <c r="F16" s="52"/>
      <c r="G16" s="5" t="str">
        <f t="shared" si="13"/>
        <v/>
      </c>
      <c r="H16" s="5" t="str">
        <f t="shared" si="14"/>
        <v/>
      </c>
      <c r="I16" s="53"/>
      <c r="J16" s="54" t="str">
        <f t="shared" si="15"/>
        <v/>
      </c>
      <c r="K16" s="83"/>
      <c r="L16" s="94"/>
      <c r="N16" s="14">
        <f t="shared" si="0"/>
        <v>0</v>
      </c>
      <c r="O16" s="8">
        <f t="shared" si="1"/>
        <v>0</v>
      </c>
      <c r="P16" s="8">
        <f t="shared" si="2"/>
        <v>0</v>
      </c>
      <c r="Q16" s="8">
        <f t="shared" si="3"/>
        <v>0</v>
      </c>
      <c r="R16" s="8">
        <f t="shared" si="10"/>
        <v>0</v>
      </c>
      <c r="S16" s="8">
        <f t="shared" si="4"/>
        <v>0</v>
      </c>
      <c r="T16" s="8">
        <f t="shared" si="5"/>
        <v>0</v>
      </c>
      <c r="U16" s="8">
        <f t="shared" si="6"/>
        <v>0</v>
      </c>
      <c r="V16" s="8">
        <f t="shared" si="7"/>
        <v>0</v>
      </c>
      <c r="W16" s="8">
        <f t="shared" si="8"/>
        <v>0</v>
      </c>
      <c r="X16" s="15">
        <f t="shared" si="9"/>
        <v>0</v>
      </c>
    </row>
    <row r="17" spans="1:24" ht="28.5" customHeight="1" x14ac:dyDescent="0.4">
      <c r="A17" s="14"/>
      <c r="B17" s="39"/>
      <c r="C17" s="78"/>
      <c r="D17" s="51"/>
      <c r="E17" s="5" t="str">
        <f t="shared" si="12"/>
        <v/>
      </c>
      <c r="F17" s="52"/>
      <c r="G17" s="5" t="str">
        <f t="shared" si="13"/>
        <v/>
      </c>
      <c r="H17" s="5" t="str">
        <f t="shared" si="14"/>
        <v/>
      </c>
      <c r="I17" s="53"/>
      <c r="J17" s="54" t="str">
        <f t="shared" si="15"/>
        <v/>
      </c>
      <c r="K17" s="83"/>
      <c r="L17" s="94"/>
      <c r="N17" s="14">
        <f t="shared" si="0"/>
        <v>0</v>
      </c>
      <c r="O17" s="8">
        <f t="shared" si="1"/>
        <v>0</v>
      </c>
      <c r="P17" s="8">
        <f t="shared" si="2"/>
        <v>0</v>
      </c>
      <c r="Q17" s="8">
        <f t="shared" si="3"/>
        <v>0</v>
      </c>
      <c r="R17" s="8">
        <f t="shared" si="10"/>
        <v>0</v>
      </c>
      <c r="S17" s="8">
        <f t="shared" si="4"/>
        <v>0</v>
      </c>
      <c r="T17" s="8">
        <f t="shared" si="5"/>
        <v>0</v>
      </c>
      <c r="U17" s="8">
        <f t="shared" si="6"/>
        <v>0</v>
      </c>
      <c r="V17" s="8">
        <f t="shared" si="7"/>
        <v>0</v>
      </c>
      <c r="W17" s="8">
        <f t="shared" si="8"/>
        <v>0</v>
      </c>
      <c r="X17" s="15">
        <f t="shared" si="9"/>
        <v>0</v>
      </c>
    </row>
    <row r="18" spans="1:24" ht="28.5" customHeight="1" x14ac:dyDescent="0.4">
      <c r="A18" s="14"/>
      <c r="B18" s="39"/>
      <c r="C18" s="78"/>
      <c r="D18" s="51"/>
      <c r="E18" s="5" t="str">
        <f t="shared" si="12"/>
        <v/>
      </c>
      <c r="F18" s="52"/>
      <c r="G18" s="5" t="str">
        <f t="shared" si="13"/>
        <v/>
      </c>
      <c r="H18" s="5" t="str">
        <f t="shared" si="14"/>
        <v/>
      </c>
      <c r="I18" s="53"/>
      <c r="J18" s="54" t="str">
        <f t="shared" si="15"/>
        <v/>
      </c>
      <c r="K18" s="83"/>
      <c r="L18" s="94"/>
      <c r="N18" s="14">
        <f t="shared" si="0"/>
        <v>0</v>
      </c>
      <c r="O18" s="8">
        <f t="shared" si="1"/>
        <v>0</v>
      </c>
      <c r="P18" s="8">
        <f t="shared" si="2"/>
        <v>0</v>
      </c>
      <c r="Q18" s="8">
        <f t="shared" si="3"/>
        <v>0</v>
      </c>
      <c r="R18" s="8">
        <f t="shared" si="10"/>
        <v>0</v>
      </c>
      <c r="S18" s="8">
        <f t="shared" si="4"/>
        <v>0</v>
      </c>
      <c r="T18" s="8">
        <f t="shared" si="5"/>
        <v>0</v>
      </c>
      <c r="U18" s="8">
        <f t="shared" si="6"/>
        <v>0</v>
      </c>
      <c r="V18" s="8">
        <f t="shared" si="7"/>
        <v>0</v>
      </c>
      <c r="W18" s="8">
        <f t="shared" si="8"/>
        <v>0</v>
      </c>
      <c r="X18" s="15">
        <f t="shared" si="9"/>
        <v>0</v>
      </c>
    </row>
    <row r="19" spans="1:24" ht="28.5" customHeight="1" x14ac:dyDescent="0.4">
      <c r="A19" s="14"/>
      <c r="B19" s="39"/>
      <c r="C19" s="78"/>
      <c r="D19" s="51"/>
      <c r="E19" s="5" t="str">
        <f t="shared" si="12"/>
        <v/>
      </c>
      <c r="F19" s="52"/>
      <c r="G19" s="5" t="str">
        <f t="shared" si="13"/>
        <v/>
      </c>
      <c r="H19" s="5" t="str">
        <f t="shared" si="14"/>
        <v/>
      </c>
      <c r="I19" s="53"/>
      <c r="J19" s="54" t="str">
        <f t="shared" si="15"/>
        <v/>
      </c>
      <c r="K19" s="83"/>
      <c r="L19" s="94"/>
      <c r="N19" s="14">
        <f t="shared" si="0"/>
        <v>0</v>
      </c>
      <c r="O19" s="8">
        <f t="shared" si="1"/>
        <v>0</v>
      </c>
      <c r="P19" s="8">
        <f t="shared" si="2"/>
        <v>0</v>
      </c>
      <c r="Q19" s="8">
        <f t="shared" si="3"/>
        <v>0</v>
      </c>
      <c r="R19" s="8">
        <f t="shared" si="10"/>
        <v>0</v>
      </c>
      <c r="S19" s="8">
        <f t="shared" si="4"/>
        <v>0</v>
      </c>
      <c r="T19" s="8">
        <f t="shared" si="5"/>
        <v>0</v>
      </c>
      <c r="U19" s="8">
        <f t="shared" si="6"/>
        <v>0</v>
      </c>
      <c r="V19" s="8">
        <f t="shared" si="7"/>
        <v>0</v>
      </c>
      <c r="W19" s="8">
        <f t="shared" si="8"/>
        <v>0</v>
      </c>
      <c r="X19" s="15">
        <f t="shared" si="9"/>
        <v>0</v>
      </c>
    </row>
    <row r="20" spans="1:24" ht="28.5" customHeight="1" x14ac:dyDescent="0.4">
      <c r="A20" s="14"/>
      <c r="B20" s="39"/>
      <c r="C20" s="78"/>
      <c r="D20" s="51"/>
      <c r="E20" s="5" t="str">
        <f t="shared" si="12"/>
        <v/>
      </c>
      <c r="F20" s="52"/>
      <c r="G20" s="5" t="str">
        <f t="shared" si="13"/>
        <v/>
      </c>
      <c r="H20" s="5" t="str">
        <f t="shared" si="14"/>
        <v/>
      </c>
      <c r="I20" s="53"/>
      <c r="J20" s="54" t="str">
        <f t="shared" si="15"/>
        <v/>
      </c>
      <c r="K20" s="83"/>
      <c r="L20" s="94"/>
      <c r="N20" s="14">
        <f t="shared" si="0"/>
        <v>0</v>
      </c>
      <c r="O20" s="8">
        <f t="shared" si="1"/>
        <v>0</v>
      </c>
      <c r="P20" s="8">
        <f t="shared" si="2"/>
        <v>0</v>
      </c>
      <c r="Q20" s="8">
        <f t="shared" si="3"/>
        <v>0</v>
      </c>
      <c r="R20" s="8">
        <f t="shared" si="10"/>
        <v>0</v>
      </c>
      <c r="S20" s="8">
        <f t="shared" si="4"/>
        <v>0</v>
      </c>
      <c r="T20" s="8">
        <f t="shared" si="5"/>
        <v>0</v>
      </c>
      <c r="U20" s="8">
        <f t="shared" si="6"/>
        <v>0</v>
      </c>
      <c r="V20" s="8">
        <f t="shared" si="7"/>
        <v>0</v>
      </c>
      <c r="W20" s="8">
        <f t="shared" si="8"/>
        <v>0</v>
      </c>
      <c r="X20" s="15">
        <f t="shared" si="9"/>
        <v>0</v>
      </c>
    </row>
    <row r="21" spans="1:24" ht="28.5" customHeight="1" thickBot="1" x14ac:dyDescent="0.45">
      <c r="A21" s="40"/>
      <c r="B21" s="41"/>
      <c r="C21" s="79"/>
      <c r="D21" s="55"/>
      <c r="E21" s="56" t="str">
        <f t="shared" si="12"/>
        <v/>
      </c>
      <c r="F21" s="57"/>
      <c r="G21" s="56" t="str">
        <f t="shared" si="13"/>
        <v/>
      </c>
      <c r="H21" s="56" t="str">
        <f t="shared" si="14"/>
        <v/>
      </c>
      <c r="I21" s="58"/>
      <c r="J21" s="59" t="str">
        <f t="shared" si="15"/>
        <v/>
      </c>
      <c r="K21" s="85"/>
      <c r="L21" s="95"/>
      <c r="N21" s="16">
        <f t="shared" si="0"/>
        <v>0</v>
      </c>
      <c r="O21" s="17">
        <f t="shared" si="1"/>
        <v>0</v>
      </c>
      <c r="P21" s="17">
        <f t="shared" si="2"/>
        <v>0</v>
      </c>
      <c r="Q21" s="17">
        <f t="shared" si="3"/>
        <v>0</v>
      </c>
      <c r="R21" s="17">
        <f t="shared" si="10"/>
        <v>0</v>
      </c>
      <c r="S21" s="17">
        <f t="shared" si="4"/>
        <v>0</v>
      </c>
      <c r="T21" s="17">
        <f t="shared" si="5"/>
        <v>0</v>
      </c>
      <c r="U21" s="17">
        <f t="shared" si="6"/>
        <v>0</v>
      </c>
      <c r="V21" s="17">
        <f t="shared" si="7"/>
        <v>0</v>
      </c>
      <c r="W21" s="17">
        <f t="shared" si="8"/>
        <v>0</v>
      </c>
      <c r="X21" s="18">
        <f t="shared" si="9"/>
        <v>0</v>
      </c>
    </row>
    <row r="22" spans="1:24" ht="28.5" customHeight="1" thickTop="1" thickBot="1" x14ac:dyDescent="0.45">
      <c r="A22" s="108" t="s">
        <v>26</v>
      </c>
      <c r="B22" s="109"/>
      <c r="C22" s="109"/>
      <c r="D22" s="25" t="s">
        <v>18</v>
      </c>
      <c r="E22" s="28" t="s">
        <v>20</v>
      </c>
      <c r="F22" s="70">
        <f>N22</f>
        <v>1</v>
      </c>
      <c r="G22" s="22"/>
      <c r="H22" s="21"/>
      <c r="I22" s="30" t="s">
        <v>21</v>
      </c>
      <c r="J22" s="28" t="s">
        <v>20</v>
      </c>
      <c r="K22" s="86">
        <f>T22</f>
        <v>1</v>
      </c>
      <c r="L22" s="88"/>
      <c r="M22" s="87" t="s">
        <v>27</v>
      </c>
      <c r="N22" s="19">
        <f>SUM(N4:N21)</f>
        <v>1</v>
      </c>
      <c r="O22" s="19">
        <f t="shared" ref="O22:X22" si="16">SUM(O4:O21)</f>
        <v>1</v>
      </c>
      <c r="P22" s="19">
        <f t="shared" si="16"/>
        <v>1</v>
      </c>
      <c r="Q22" s="19">
        <f t="shared" si="16"/>
        <v>1</v>
      </c>
      <c r="R22" s="19">
        <f t="shared" ref="R22" si="17">SUM(R4:R21)</f>
        <v>0</v>
      </c>
      <c r="S22" s="19">
        <f t="shared" si="16"/>
        <v>1</v>
      </c>
      <c r="T22" s="19">
        <f t="shared" si="16"/>
        <v>1</v>
      </c>
      <c r="U22" s="19">
        <f t="shared" si="16"/>
        <v>1</v>
      </c>
      <c r="V22" s="19">
        <f t="shared" si="16"/>
        <v>1</v>
      </c>
      <c r="W22" s="19">
        <f t="shared" si="16"/>
        <v>1</v>
      </c>
      <c r="X22" s="20">
        <f t="shared" si="16"/>
        <v>1</v>
      </c>
    </row>
    <row r="23" spans="1:24" ht="28.5" customHeight="1" x14ac:dyDescent="0.4">
      <c r="A23" s="110"/>
      <c r="B23" s="111"/>
      <c r="C23" s="111"/>
      <c r="D23" s="26" t="s">
        <v>19</v>
      </c>
      <c r="E23" s="29" t="s">
        <v>20</v>
      </c>
      <c r="F23" s="71">
        <f>O22</f>
        <v>1</v>
      </c>
      <c r="G23" s="24"/>
      <c r="H23" s="23"/>
      <c r="I23" s="31" t="s">
        <v>22</v>
      </c>
      <c r="J23" s="29" t="s">
        <v>20</v>
      </c>
      <c r="K23" s="72">
        <f>U22</f>
        <v>1</v>
      </c>
      <c r="L23" s="90"/>
    </row>
    <row r="24" spans="1:24" ht="28.5" customHeight="1" x14ac:dyDescent="0.4">
      <c r="A24" s="110"/>
      <c r="B24" s="111"/>
      <c r="C24" s="111"/>
      <c r="D24" s="26" t="s">
        <v>12</v>
      </c>
      <c r="E24" s="29" t="s">
        <v>20</v>
      </c>
      <c r="F24" s="72">
        <f>P22</f>
        <v>1</v>
      </c>
      <c r="G24" s="24"/>
      <c r="H24" s="23"/>
      <c r="I24" s="31" t="s">
        <v>23</v>
      </c>
      <c r="J24" s="29" t="s">
        <v>20</v>
      </c>
      <c r="K24" s="72">
        <f>V22</f>
        <v>1</v>
      </c>
      <c r="L24" s="90"/>
    </row>
    <row r="25" spans="1:24" ht="28.5" customHeight="1" x14ac:dyDescent="0.4">
      <c r="A25" s="110"/>
      <c r="B25" s="111"/>
      <c r="C25" s="111"/>
      <c r="D25" s="27" t="s">
        <v>5</v>
      </c>
      <c r="E25" s="29" t="s">
        <v>20</v>
      </c>
      <c r="F25" s="72">
        <f>Q22</f>
        <v>1</v>
      </c>
      <c r="G25" s="24"/>
      <c r="H25" s="23"/>
      <c r="I25" s="31" t="s">
        <v>24</v>
      </c>
      <c r="J25" s="29" t="s">
        <v>20</v>
      </c>
      <c r="K25" s="72">
        <f>W22</f>
        <v>1</v>
      </c>
      <c r="L25" s="90"/>
    </row>
    <row r="26" spans="1:24" ht="28.5" customHeight="1" thickBot="1" x14ac:dyDescent="0.45">
      <c r="A26" s="112"/>
      <c r="B26" s="113"/>
      <c r="C26" s="113"/>
      <c r="D26" s="32" t="s">
        <v>6</v>
      </c>
      <c r="E26" s="33" t="s">
        <v>20</v>
      </c>
      <c r="F26" s="73">
        <f>S22</f>
        <v>1</v>
      </c>
      <c r="G26" s="34"/>
      <c r="H26" s="35"/>
      <c r="I26" s="36" t="s">
        <v>25</v>
      </c>
      <c r="J26" s="33" t="s">
        <v>20</v>
      </c>
      <c r="K26" s="73">
        <f>X22</f>
        <v>1</v>
      </c>
      <c r="L26" s="89"/>
    </row>
    <row r="27" spans="1:24" ht="24" customHeight="1" x14ac:dyDescent="0.4"/>
    <row r="28" spans="1:24" ht="24" customHeight="1" x14ac:dyDescent="0.4"/>
    <row r="29" spans="1:24" ht="24" customHeight="1" x14ac:dyDescent="0.4"/>
    <row r="30" spans="1:24" ht="24" customHeight="1" x14ac:dyDescent="0.4"/>
    <row r="31" spans="1:24" ht="24" customHeight="1" x14ac:dyDescent="0.4"/>
    <row r="32" spans="1:24" ht="24" customHeight="1" x14ac:dyDescent="0.4"/>
    <row r="33" ht="24" customHeight="1" x14ac:dyDescent="0.4"/>
    <row r="34" ht="24" customHeight="1" x14ac:dyDescent="0.4"/>
    <row r="35" ht="24" customHeight="1" x14ac:dyDescent="0.4"/>
    <row r="36" ht="24" customHeight="1" x14ac:dyDescent="0.4"/>
    <row r="37" ht="24" customHeight="1" x14ac:dyDescent="0.4"/>
    <row r="38" ht="24" customHeight="1" x14ac:dyDescent="0.4"/>
    <row r="39" ht="24" customHeight="1" x14ac:dyDescent="0.4"/>
    <row r="40" ht="24" customHeight="1" x14ac:dyDescent="0.4"/>
    <row r="41" ht="24" customHeight="1" x14ac:dyDescent="0.4"/>
    <row r="42" ht="24" customHeight="1" x14ac:dyDescent="0.4"/>
    <row r="43" ht="24" customHeight="1" x14ac:dyDescent="0.4"/>
    <row r="44" ht="24" customHeight="1" x14ac:dyDescent="0.4"/>
    <row r="45" ht="24" customHeight="1" x14ac:dyDescent="0.4"/>
  </sheetData>
  <mergeCells count="6">
    <mergeCell ref="A1:K1"/>
    <mergeCell ref="N2:X2"/>
    <mergeCell ref="D3:J3"/>
    <mergeCell ref="A22:C26"/>
    <mergeCell ref="H2:J2"/>
    <mergeCell ref="F2:G2"/>
  </mergeCells>
  <phoneticPr fontId="3"/>
  <dataValidations disablePrompts="1" count="2">
    <dataValidation type="list" allowBlank="1" showInputMessage="1" showErrorMessage="1" sqref="C4:C21" xr:uid="{EF7724E4-BFD6-4F57-8227-94F500CE9FFF}">
      <formula1>$Z$4:$Z$14</formula1>
    </dataValidation>
    <dataValidation type="list" allowBlank="1" showInputMessage="1" showErrorMessage="1" sqref="L4:L21" xr:uid="{164C012B-EF64-4A78-9220-E181E99BC168}">
      <formula1>$AB$4:$AB$7</formula1>
    </dataValidation>
  </dataValidations>
  <pageMargins left="0.51181102362204722" right="0.39370078740157483" top="0.55118110236220474" bottom="0.55118110236220474" header="0.31496062992125984" footer="0.31496062992125984"/>
  <pageSetup paperSize="9" scale="7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6152D-C9D0-4DF8-B6AA-91219CFA26DA}">
  <dimension ref="A1:AI30"/>
  <sheetViews>
    <sheetView topLeftCell="A2" zoomScaleNormal="100" workbookViewId="0">
      <selection activeCell="AR10" sqref="AR10"/>
    </sheetView>
  </sheetViews>
  <sheetFormatPr defaultColWidth="3.625" defaultRowHeight="18.75" x14ac:dyDescent="0.4"/>
  <sheetData>
    <row r="1" spans="1:35" ht="20.25" thickTop="1" x14ac:dyDescent="0.4">
      <c r="A1" s="68" t="s">
        <v>28</v>
      </c>
      <c r="B1" s="60"/>
      <c r="C1" s="60"/>
      <c r="D1" s="74" t="str">
        <f>'被害報告書 【記入例】'!B4</f>
        <v>○○町</v>
      </c>
      <c r="E1" s="74"/>
      <c r="F1" s="74"/>
      <c r="G1" s="74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1"/>
    </row>
    <row r="2" spans="1:35" x14ac:dyDescent="0.4">
      <c r="A2" s="62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4"/>
    </row>
    <row r="3" spans="1:35" x14ac:dyDescent="0.4">
      <c r="A3" s="62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4"/>
    </row>
    <row r="4" spans="1:35" x14ac:dyDescent="0.4">
      <c r="A4" s="62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4"/>
    </row>
    <row r="5" spans="1:35" x14ac:dyDescent="0.4">
      <c r="A5" s="62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4"/>
    </row>
    <row r="6" spans="1:35" x14ac:dyDescent="0.4">
      <c r="A6" s="62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4"/>
    </row>
    <row r="7" spans="1:35" x14ac:dyDescent="0.4">
      <c r="A7" s="62"/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4"/>
    </row>
    <row r="8" spans="1:35" x14ac:dyDescent="0.4">
      <c r="A8" s="62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4"/>
    </row>
    <row r="9" spans="1:35" x14ac:dyDescent="0.4">
      <c r="A9" s="62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4"/>
    </row>
    <row r="10" spans="1:35" x14ac:dyDescent="0.4">
      <c r="A10" s="62"/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4"/>
    </row>
    <row r="11" spans="1:35" x14ac:dyDescent="0.4">
      <c r="A11" s="62"/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4"/>
    </row>
    <row r="12" spans="1:35" x14ac:dyDescent="0.4">
      <c r="A12" s="62"/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4"/>
    </row>
    <row r="13" spans="1:35" x14ac:dyDescent="0.4">
      <c r="A13" s="62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4"/>
    </row>
    <row r="14" spans="1:35" x14ac:dyDescent="0.4">
      <c r="A14" s="62"/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4"/>
    </row>
    <row r="15" spans="1:35" x14ac:dyDescent="0.4">
      <c r="A15" s="62"/>
      <c r="B15" s="63"/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4"/>
    </row>
    <row r="16" spans="1:35" x14ac:dyDescent="0.4">
      <c r="A16" s="62"/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4"/>
    </row>
    <row r="17" spans="1:35" x14ac:dyDescent="0.4">
      <c r="A17" s="62"/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4"/>
    </row>
    <row r="18" spans="1:35" x14ac:dyDescent="0.4">
      <c r="A18" s="62"/>
      <c r="B18" s="63"/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4"/>
    </row>
    <row r="19" spans="1:35" x14ac:dyDescent="0.4">
      <c r="A19" s="62"/>
      <c r="B19" s="63"/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4"/>
    </row>
    <row r="20" spans="1:35" x14ac:dyDescent="0.4">
      <c r="A20" s="62"/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4"/>
    </row>
    <row r="21" spans="1:35" x14ac:dyDescent="0.4">
      <c r="A21" s="62"/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</row>
    <row r="22" spans="1:35" x14ac:dyDescent="0.4">
      <c r="A22" s="62"/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4"/>
    </row>
    <row r="23" spans="1:35" x14ac:dyDescent="0.4">
      <c r="A23" s="62"/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4"/>
    </row>
    <row r="24" spans="1:35" x14ac:dyDescent="0.4">
      <c r="A24" s="62"/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4"/>
    </row>
    <row r="25" spans="1:35" x14ac:dyDescent="0.4">
      <c r="A25" s="62"/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4"/>
    </row>
    <row r="26" spans="1:35" x14ac:dyDescent="0.4">
      <c r="A26" s="62"/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4"/>
    </row>
    <row r="27" spans="1:35" x14ac:dyDescent="0.4">
      <c r="A27" s="62"/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4"/>
    </row>
    <row r="28" spans="1:35" x14ac:dyDescent="0.4">
      <c r="A28" s="62"/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4"/>
    </row>
    <row r="29" spans="1:35" ht="19.5" thickBot="1" x14ac:dyDescent="0.45">
      <c r="A29" s="65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7"/>
    </row>
    <row r="30" spans="1:35" ht="19.5" thickTop="1" x14ac:dyDescent="0.4"/>
  </sheetData>
  <phoneticPr fontId="3"/>
  <pageMargins left="0.31496062992125984" right="0.31496062992125984" top="0.35433070866141736" bottom="0.35433070866141736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被害報告書 </vt:lpstr>
      <vt:lpstr>位置図 </vt:lpstr>
      <vt:lpstr>被害報告書 【記入例】</vt:lpstr>
      <vt:lpstr>位置図 【記入例】</vt:lpstr>
      <vt:lpstr>'被害報告書 '!Print_Area</vt:lpstr>
      <vt:lpstr>'被害報告書 【記入例】'!Print_Area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農林水産課（H300401～）</dc:creator>
  <cp:lastModifiedBy>農林水産課（H300401～）</cp:lastModifiedBy>
  <cp:lastPrinted>2024-01-31T02:32:48Z</cp:lastPrinted>
  <dcterms:created xsi:type="dcterms:W3CDTF">2022-09-02T05:54:50Z</dcterms:created>
  <dcterms:modified xsi:type="dcterms:W3CDTF">2024-02-09T05:49:34Z</dcterms:modified>
</cp:coreProperties>
</file>